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<sst xmlns="http://schemas.openxmlformats.org/spreadsheetml/2006/main" count="45" uniqueCount="39">
  <si>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CRITERIUL DE CONSTANTA</t>
  </si>
  <si>
    <t>Acceleratia gravitationala</t>
  </si>
  <si>
    <t>g</t>
  </si>
  <si>
    <t>m/sec2</t>
  </si>
  <si>
    <t>t[sec]</t>
  </si>
  <si>
    <t>V*(t)[m/sec]</t>
  </si>
  <si>
    <t>V1(t)[m/sec]</t>
  </si>
  <si>
    <t>V1(t+1)-V1(t)</t>
  </si>
  <si>
    <t>V2(t)[m/sec]</t>
  </si>
  <si>
    <t>V2(t+1)-V2(t)</t>
  </si>
  <si>
    <t>Densitate apa</t>
  </si>
  <si>
    <t>ro_apa</t>
  </si>
  <si>
    <t>kg/m3</t>
  </si>
  <si>
    <t>Densitate sediment</t>
  </si>
  <si>
    <t>ro_sed</t>
  </si>
  <si>
    <t>Vascozitate dinamica</t>
  </si>
  <si>
    <t>miu</t>
  </si>
  <si>
    <t>kg/(m*s)</t>
  </si>
  <si>
    <t>Raza ganulei sedimentate</t>
  </si>
  <si>
    <t>r1</t>
  </si>
  <si>
    <t>m</t>
  </si>
  <si>
    <t>Masa granulei sedimentate</t>
  </si>
  <si>
    <t>kg</t>
  </si>
  <si>
    <t>Coeficientul K1</t>
  </si>
  <si>
    <t>K1</t>
  </si>
  <si>
    <t>1/sec</t>
  </si>
  <si>
    <t>Viteza maxima de sedimentare</t>
  </si>
  <si>
    <t>Vsed</t>
  </si>
  <si>
    <t>m/sec</t>
  </si>
  <si>
    <t>r2</t>
  </si>
  <si>
    <t>x</t>
  </si>
  <si>
    <t>y</t>
  </si>
  <si>
    <t>t_S_1</t>
  </si>
  <si>
    <t>t_S_2</t>
  </si>
  <si>
    <t>Vsed1</t>
  </si>
  <si>
    <t>Vsed2</t>
  </si>
  <si>
    <t>Moment atingere viteza sed1</t>
  </si>
  <si>
    <t>Moment atingere viteza sed2</t>
  </si>
  <si>
    <t xml:space="preserve">     SABLON DE CALCUL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</si>
</sst>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11" fontId="0" fillId="0" borderId="0" xfId="0" applyNumberFormat="1" applyAlignment="1">
      <alignment/>
    </xf>
    <xf numFmtId="0" fontId="1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9" fillId="33" borderId="12" xfId="0" applyFont="1" applyFill="1" applyBorder="1" applyAlignment="1">
      <alignment/>
    </xf>
    <xf numFmtId="11" fontId="0" fillId="33" borderId="1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33" borderId="11" xfId="0" applyFont="1" applyFill="1" applyBorder="1" applyAlignment="1">
      <alignment/>
    </xf>
    <xf numFmtId="0" fontId="1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1" xfId="0" applyNumberFormat="1" applyFill="1" applyBorder="1" applyAlignment="1">
      <alignment/>
    </xf>
    <xf numFmtId="0" fontId="40" fillId="34" borderId="0" xfId="0" applyFont="1" applyFill="1" applyAlignment="1">
      <alignment horizontal="center"/>
    </xf>
    <xf numFmtId="0" fontId="4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38" fillId="33" borderId="10" xfId="0" applyFont="1" applyFill="1" applyBorder="1" applyAlignment="1">
      <alignment/>
    </xf>
    <xf numFmtId="164" fontId="0" fillId="36" borderId="27" xfId="0" applyNumberForma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35" borderId="27" xfId="0" applyNumberFormat="1" applyFill="1" applyBorder="1" applyAlignment="1">
      <alignment/>
    </xf>
    <xf numFmtId="164" fontId="0" fillId="0" borderId="31" xfId="0" applyNumberFormat="1" applyBorder="1" applyAlignment="1">
      <alignment/>
    </xf>
    <xf numFmtId="0" fontId="40" fillId="33" borderId="2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MODEL DE SEDIMENTARE STOKES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2"/>
          <c:w val="0.889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'[1]MODEL STOKES'!$F$3</c:f>
              <c:strCache>
                <c:ptCount val="1"/>
                <c:pt idx="0">
                  <c:v>V1(t)[m/sec]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'[1]MODEL STOKES'!$D$4:$D$24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'[1]MODEL STOKES'!$F$4:$F$24</c:f>
              <c:numCache>
                <c:ptCount val="21"/>
                <c:pt idx="0">
                  <c:v>0</c:v>
                </c:pt>
                <c:pt idx="1">
                  <c:v>3.8810344252964817</c:v>
                </c:pt>
                <c:pt idx="2">
                  <c:v>5.458945271030824</c:v>
                </c:pt>
                <c:pt idx="3">
                  <c:v>6.100475946682037</c:v>
                </c:pt>
                <c:pt idx="4">
                  <c:v>6.361302855194708</c:v>
                </c:pt>
                <c:pt idx="5">
                  <c:v>6.467347162639896</c:v>
                </c:pt>
                <c:pt idx="6">
                  <c:v>6.5104615606353144</c:v>
                </c:pt>
                <c:pt idx="7">
                  <c:v>6.527990566758232</c:v>
                </c:pt>
                <c:pt idx="8">
                  <c:v>6.535117328813217</c:v>
                </c:pt>
                <c:pt idx="9">
                  <c:v>6.538014854036965</c:v>
                </c:pt>
                <c:pt idx="10">
                  <c:v>6.539192899881274</c:v>
                </c:pt>
                <c:pt idx="11">
                  <c:v>6.5396718575793535</c:v>
                </c:pt>
                <c:pt idx="12">
                  <c:v>6.539866587247692</c:v>
                </c:pt>
                <c:pt idx="13">
                  <c:v>6.539945758422689</c:v>
                </c:pt>
                <c:pt idx="14">
                  <c:v>6.539977947020369</c:v>
                </c:pt>
                <c:pt idx="15">
                  <c:v>6.539991033927576</c:v>
                </c:pt>
                <c:pt idx="16">
                  <c:v>6.539996354666986</c:v>
                </c:pt>
                <c:pt idx="17">
                  <c:v>6.539998517918197</c:v>
                </c:pt>
                <c:pt idx="18">
                  <c:v>6.539999397430506</c:v>
                </c:pt>
                <c:pt idx="19">
                  <c:v>6.539999755013526</c:v>
                </c:pt>
                <c:pt idx="20">
                  <c:v>6.539999900395934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'[1]MODEL STOKES'!$H$3</c:f>
              <c:strCache>
                <c:ptCount val="1"/>
                <c:pt idx="0">
                  <c:v>V2(t)[m/sec]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'[1]MODEL STOKES'!$D$4:$D$32</c:f>
              <c:numCach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</c:numCache>
            </c:numRef>
          </c:xVal>
          <c:yVal>
            <c:numRef>
              <c:f>'[1]MODEL STOKES'!$H$4:$H$32</c:f>
              <c:numCache>
                <c:ptCount val="29"/>
                <c:pt idx="0">
                  <c:v>0</c:v>
                </c:pt>
                <c:pt idx="1">
                  <c:v>5.270815717254697</c:v>
                </c:pt>
                <c:pt idx="2">
                  <c:v>9.479647553574411</c:v>
                </c:pt>
                <c:pt idx="3">
                  <c:v>12.840468036906513</c:v>
                </c:pt>
                <c:pt idx="4">
                  <c:v>15.524137701185927</c:v>
                </c:pt>
                <c:pt idx="5">
                  <c:v>17.667091453905574</c:v>
                </c:pt>
                <c:pt idx="6">
                  <c:v>19.378274781503478</c:v>
                </c:pt>
                <c:pt idx="7">
                  <c:v>20.74468242186105</c:v>
                </c:pt>
                <c:pt idx="8">
                  <c:v>21.835781084123298</c:v>
                </c:pt>
                <c:pt idx="9">
                  <c:v>22.707041062206365</c:v>
                </c:pt>
                <c:pt idx="10">
                  <c:v>23.40275628546163</c:v>
                </c:pt>
                <c:pt idx="11">
                  <c:v>23.958296174868764</c:v>
                </c:pt>
                <c:pt idx="12">
                  <c:v>24.40190378672815</c:v>
                </c:pt>
                <c:pt idx="13">
                  <c:v>24.756131659562982</c:v>
                </c:pt>
                <c:pt idx="14">
                  <c:v>25.038988361158232</c:v>
                </c:pt>
                <c:pt idx="15">
                  <c:v>25.26485402496682</c:v>
                </c:pt>
                <c:pt idx="16">
                  <c:v>25.445211420778833</c:v>
                </c:pt>
                <c:pt idx="17">
                  <c:v>25.589229726507924</c:v>
                </c:pt>
                <c:pt idx="18">
                  <c:v>25.704230679430854</c:v>
                </c:pt>
                <c:pt idx="19">
                  <c:v>25.796060805512596</c:v>
                </c:pt>
                <c:pt idx="20">
                  <c:v>25.869388650559586</c:v>
                </c:pt>
                <c:pt idx="21">
                  <c:v>26.129369789120105</c:v>
                </c:pt>
                <c:pt idx="22">
                  <c:v>26.156771599525097</c:v>
                </c:pt>
                <c:pt idx="23">
                  <c:v>26.159659729093374</c:v>
                </c:pt>
                <c:pt idx="24">
                  <c:v>26.159964135710304</c:v>
                </c:pt>
                <c:pt idx="25">
                  <c:v>26.159996219931678</c:v>
                </c:pt>
                <c:pt idx="26">
                  <c:v>26.159999601583735</c:v>
                </c:pt>
                <c:pt idx="27">
                  <c:v>26.159999958007237</c:v>
                </c:pt>
                <c:pt idx="28">
                  <c:v>26.159999995573997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'[1]MODEL STOKES'!$A$15</c:f>
              <c:strCache>
                <c:ptCount val="1"/>
                <c:pt idx="0">
                  <c:v>t_S_1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66CC"/>
                  </a:solidFill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'[1]MODEL STOKES'!$B$15:$B$16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'[1]MODEL STOKES'!$C$15:$C$16</c:f>
              <c:numCache>
                <c:ptCount val="2"/>
                <c:pt idx="0">
                  <c:v>6.540000000000001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'[1]MODEL STOKES'!$A$17</c:f>
              <c:strCache>
                <c:ptCount val="1"/>
                <c:pt idx="0">
                  <c:v>t_S_2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FF6600"/>
                  </a:solidFill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12700">
                <a:solidFill>
                  <a:srgbClr val="FF6600"/>
                </a:solidFill>
              </a:ln>
            </c:sp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'[1]MODEL STOKES'!$B$17:$B$18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'[1]MODEL STOKES'!$C$17:$C$18</c:f>
              <c:numCache>
                <c:ptCount val="2"/>
                <c:pt idx="0">
                  <c:v>26.160000000000004</c:v>
                </c:pt>
                <c:pt idx="1">
                  <c:v>0</c:v>
                </c:pt>
              </c:numCache>
            </c:numRef>
          </c:yVal>
          <c:smooth val="0"/>
        </c:ser>
        <c:axId val="54058373"/>
        <c:axId val="16763310"/>
      </c:scatterChart>
      <c:val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TIMPUL DE SEDIMENTARE [sec]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 val="autoZero"/>
        <c:crossBetween val="midCat"/>
        <c:dispUnits/>
      </c:valAx>
      <c:valAx>
        <c:axId val="16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VITEZA DE SEDIMENTARE [m/sec]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583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75"/>
          <c:y val="0.20475"/>
          <c:w val="0.2155"/>
          <c:h val="0.2395"/>
        </c:manualLayout>
      </c:layout>
      <c:overlay val="0"/>
      <c:spPr>
        <a:solidFill>
          <a:srgbClr val="C4BD97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85725</xdr:rowOff>
    </xdr:from>
    <xdr:to>
      <xdr:col>21</xdr:col>
      <xdr:colOff>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8772525" y="85725"/>
        <a:ext cx="65817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371475</xdr:colOff>
      <xdr:row>13</xdr:row>
      <xdr:rowOff>95250</xdr:rowOff>
    </xdr:from>
    <xdr:to>
      <xdr:col>20</xdr:col>
      <xdr:colOff>285750</xdr:colOff>
      <xdr:row>25</xdr:row>
      <xdr:rowOff>9525</xdr:rowOff>
    </xdr:to>
    <xdr:grpSp>
      <xdr:nvGrpSpPr>
        <xdr:cNvPr id="2" name="Group 15"/>
        <xdr:cNvGrpSpPr>
          <a:grpSpLocks/>
        </xdr:cNvGrpSpPr>
      </xdr:nvGrpSpPr>
      <xdr:grpSpPr>
        <a:xfrm>
          <a:off x="13287375" y="2762250"/>
          <a:ext cx="1743075" cy="2238375"/>
          <a:chOff x="8120" y="2136"/>
          <a:chExt cx="2746" cy="3525"/>
        </a:xfrm>
        <a:solidFill>
          <a:srgbClr val="FFFFFF"/>
        </a:solidFill>
      </xdr:grpSpPr>
      <xdr:grpSp>
        <xdr:nvGrpSpPr>
          <xdr:cNvPr id="3" name="Group 16"/>
          <xdr:cNvGrpSpPr>
            <a:grpSpLocks/>
          </xdr:cNvGrpSpPr>
        </xdr:nvGrpSpPr>
        <xdr:grpSpPr>
          <a:xfrm>
            <a:off x="8120" y="2136"/>
            <a:ext cx="2746" cy="2817"/>
            <a:chOff x="4906" y="2793"/>
            <a:chExt cx="2746" cy="2817"/>
          </a:xfrm>
          <a:solidFill>
            <a:srgbClr val="FFFFFF"/>
          </a:solidFill>
        </xdr:grpSpPr>
        <xdr:sp>
          <xdr:nvSpPr>
            <xdr:cNvPr id="4" name="Rectangle 17"/>
            <xdr:cNvSpPr>
              <a:spLocks/>
            </xdr:cNvSpPr>
          </xdr:nvSpPr>
          <xdr:spPr>
            <a:xfrm>
              <a:off x="4906" y="2793"/>
              <a:ext cx="2746" cy="2817"/>
            </a:xfrm>
            <a:prstGeom prst="rect">
              <a:avLst/>
            </a:prstGeom>
            <a:solidFill>
              <a:srgbClr val="8DB3E2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Oval 18"/>
            <xdr:cNvSpPr>
              <a:spLocks/>
            </xdr:cNvSpPr>
          </xdr:nvSpPr>
          <xdr:spPr>
            <a:xfrm>
              <a:off x="4920" y="5300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Oval 19"/>
            <xdr:cNvSpPr>
              <a:spLocks/>
            </xdr:cNvSpPr>
          </xdr:nvSpPr>
          <xdr:spPr>
            <a:xfrm>
              <a:off x="5252" y="5279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Oval 20"/>
            <xdr:cNvSpPr>
              <a:spLocks/>
            </xdr:cNvSpPr>
          </xdr:nvSpPr>
          <xdr:spPr>
            <a:xfrm>
              <a:off x="5605" y="5279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6163" y="502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Oval 22"/>
            <xdr:cNvSpPr>
              <a:spLocks/>
            </xdr:cNvSpPr>
          </xdr:nvSpPr>
          <xdr:spPr>
            <a:xfrm>
              <a:off x="6297" y="5285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Oval 23"/>
            <xdr:cNvSpPr>
              <a:spLocks/>
            </xdr:cNvSpPr>
          </xdr:nvSpPr>
          <xdr:spPr>
            <a:xfrm>
              <a:off x="6664" y="528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Oval 24"/>
            <xdr:cNvSpPr>
              <a:spLocks/>
            </xdr:cNvSpPr>
          </xdr:nvSpPr>
          <xdr:spPr>
            <a:xfrm>
              <a:off x="6996" y="5300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Oval 25"/>
            <xdr:cNvSpPr>
              <a:spLocks/>
            </xdr:cNvSpPr>
          </xdr:nvSpPr>
          <xdr:spPr>
            <a:xfrm>
              <a:off x="5131" y="5017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Oval 26"/>
            <xdr:cNvSpPr>
              <a:spLocks/>
            </xdr:cNvSpPr>
          </xdr:nvSpPr>
          <xdr:spPr>
            <a:xfrm>
              <a:off x="5435" y="5010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Oval 27"/>
            <xdr:cNvSpPr>
              <a:spLocks/>
            </xdr:cNvSpPr>
          </xdr:nvSpPr>
          <xdr:spPr>
            <a:xfrm>
              <a:off x="7320" y="5294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Oval 28"/>
            <xdr:cNvSpPr>
              <a:spLocks/>
            </xdr:cNvSpPr>
          </xdr:nvSpPr>
          <xdr:spPr>
            <a:xfrm>
              <a:off x="5782" y="5040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Oval 29"/>
            <xdr:cNvSpPr>
              <a:spLocks/>
            </xdr:cNvSpPr>
          </xdr:nvSpPr>
          <xdr:spPr>
            <a:xfrm>
              <a:off x="5959" y="528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Oval 30"/>
            <xdr:cNvSpPr>
              <a:spLocks/>
            </xdr:cNvSpPr>
          </xdr:nvSpPr>
          <xdr:spPr>
            <a:xfrm>
              <a:off x="6474" y="502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Oval 31"/>
            <xdr:cNvSpPr>
              <a:spLocks/>
            </xdr:cNvSpPr>
          </xdr:nvSpPr>
          <xdr:spPr>
            <a:xfrm>
              <a:off x="6842" y="502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Oval 32"/>
            <xdr:cNvSpPr>
              <a:spLocks/>
            </xdr:cNvSpPr>
          </xdr:nvSpPr>
          <xdr:spPr>
            <a:xfrm>
              <a:off x="7153" y="502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Oval 33"/>
            <xdr:cNvSpPr>
              <a:spLocks/>
            </xdr:cNvSpPr>
          </xdr:nvSpPr>
          <xdr:spPr>
            <a:xfrm>
              <a:off x="4920" y="473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Oval 34"/>
            <xdr:cNvSpPr>
              <a:spLocks/>
            </xdr:cNvSpPr>
          </xdr:nvSpPr>
          <xdr:spPr>
            <a:xfrm>
              <a:off x="5266" y="4757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Oval 35"/>
            <xdr:cNvSpPr>
              <a:spLocks/>
            </xdr:cNvSpPr>
          </xdr:nvSpPr>
          <xdr:spPr>
            <a:xfrm>
              <a:off x="5222" y="3591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Oval 36"/>
            <xdr:cNvSpPr>
              <a:spLocks/>
            </xdr:cNvSpPr>
          </xdr:nvSpPr>
          <xdr:spPr>
            <a:xfrm>
              <a:off x="6163" y="4462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Oval 37"/>
            <xdr:cNvSpPr>
              <a:spLocks/>
            </xdr:cNvSpPr>
          </xdr:nvSpPr>
          <xdr:spPr>
            <a:xfrm>
              <a:off x="6276" y="4749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Oval 38"/>
            <xdr:cNvSpPr>
              <a:spLocks/>
            </xdr:cNvSpPr>
          </xdr:nvSpPr>
          <xdr:spPr>
            <a:xfrm>
              <a:off x="6996" y="4736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Oval 39"/>
            <xdr:cNvSpPr>
              <a:spLocks/>
            </xdr:cNvSpPr>
          </xdr:nvSpPr>
          <xdr:spPr>
            <a:xfrm>
              <a:off x="5075" y="4439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Oval 40"/>
            <xdr:cNvSpPr>
              <a:spLocks/>
            </xdr:cNvSpPr>
          </xdr:nvSpPr>
          <xdr:spPr>
            <a:xfrm>
              <a:off x="5512" y="4554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Oval 41"/>
            <xdr:cNvSpPr>
              <a:spLocks/>
            </xdr:cNvSpPr>
          </xdr:nvSpPr>
          <xdr:spPr>
            <a:xfrm>
              <a:off x="7320" y="4730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Oval 42"/>
            <xdr:cNvSpPr>
              <a:spLocks/>
            </xdr:cNvSpPr>
          </xdr:nvSpPr>
          <xdr:spPr>
            <a:xfrm>
              <a:off x="5803" y="4462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Oval 43"/>
            <xdr:cNvSpPr>
              <a:spLocks/>
            </xdr:cNvSpPr>
          </xdr:nvSpPr>
          <xdr:spPr>
            <a:xfrm>
              <a:off x="5959" y="4722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Oval 44"/>
            <xdr:cNvSpPr>
              <a:spLocks/>
            </xdr:cNvSpPr>
          </xdr:nvSpPr>
          <xdr:spPr>
            <a:xfrm>
              <a:off x="6702" y="4713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Oval 45"/>
            <xdr:cNvSpPr>
              <a:spLocks/>
            </xdr:cNvSpPr>
          </xdr:nvSpPr>
          <xdr:spPr>
            <a:xfrm>
              <a:off x="6842" y="4462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Oval 46"/>
            <xdr:cNvSpPr>
              <a:spLocks/>
            </xdr:cNvSpPr>
          </xdr:nvSpPr>
          <xdr:spPr>
            <a:xfrm>
              <a:off x="7153" y="4462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Oval 47"/>
            <xdr:cNvSpPr>
              <a:spLocks/>
            </xdr:cNvSpPr>
          </xdr:nvSpPr>
          <xdr:spPr>
            <a:xfrm>
              <a:off x="5131" y="426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Oval 48"/>
            <xdr:cNvSpPr>
              <a:spLocks/>
            </xdr:cNvSpPr>
          </xdr:nvSpPr>
          <xdr:spPr>
            <a:xfrm>
              <a:off x="5497" y="426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Oval 49"/>
            <xdr:cNvSpPr>
              <a:spLocks/>
            </xdr:cNvSpPr>
          </xdr:nvSpPr>
          <xdr:spPr>
            <a:xfrm>
              <a:off x="5980" y="429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Oval 50"/>
            <xdr:cNvSpPr>
              <a:spLocks/>
            </xdr:cNvSpPr>
          </xdr:nvSpPr>
          <xdr:spPr>
            <a:xfrm>
              <a:off x="6212" y="429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Oval 51"/>
            <xdr:cNvSpPr>
              <a:spLocks/>
            </xdr:cNvSpPr>
          </xdr:nvSpPr>
          <xdr:spPr>
            <a:xfrm>
              <a:off x="6397" y="4306"/>
              <a:ext cx="183" cy="17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Oval 52"/>
            <xdr:cNvSpPr>
              <a:spLocks/>
            </xdr:cNvSpPr>
          </xdr:nvSpPr>
          <xdr:spPr>
            <a:xfrm>
              <a:off x="6580" y="4313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Oval 53"/>
            <xdr:cNvSpPr>
              <a:spLocks/>
            </xdr:cNvSpPr>
          </xdr:nvSpPr>
          <xdr:spPr>
            <a:xfrm>
              <a:off x="6813" y="429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Oval 54"/>
            <xdr:cNvSpPr>
              <a:spLocks/>
            </xdr:cNvSpPr>
          </xdr:nvSpPr>
          <xdr:spPr>
            <a:xfrm>
              <a:off x="7046" y="429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Oval 55"/>
            <xdr:cNvSpPr>
              <a:spLocks/>
            </xdr:cNvSpPr>
          </xdr:nvSpPr>
          <xdr:spPr>
            <a:xfrm>
              <a:off x="7229" y="429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Oval 56"/>
            <xdr:cNvSpPr>
              <a:spLocks/>
            </xdr:cNvSpPr>
          </xdr:nvSpPr>
          <xdr:spPr>
            <a:xfrm>
              <a:off x="4920" y="412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Oval 57"/>
            <xdr:cNvSpPr>
              <a:spLocks/>
            </xdr:cNvSpPr>
          </xdr:nvSpPr>
          <xdr:spPr>
            <a:xfrm>
              <a:off x="5103" y="40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Oval 58"/>
            <xdr:cNvSpPr>
              <a:spLocks/>
            </xdr:cNvSpPr>
          </xdr:nvSpPr>
          <xdr:spPr>
            <a:xfrm>
              <a:off x="5314" y="412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6" name="Oval 59"/>
            <xdr:cNvSpPr>
              <a:spLocks/>
            </xdr:cNvSpPr>
          </xdr:nvSpPr>
          <xdr:spPr>
            <a:xfrm>
              <a:off x="5497" y="40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" name="Oval 60"/>
            <xdr:cNvSpPr>
              <a:spLocks/>
            </xdr:cNvSpPr>
          </xdr:nvSpPr>
          <xdr:spPr>
            <a:xfrm>
              <a:off x="5680" y="416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8" name="Oval 61"/>
            <xdr:cNvSpPr>
              <a:spLocks/>
            </xdr:cNvSpPr>
          </xdr:nvSpPr>
          <xdr:spPr>
            <a:xfrm>
              <a:off x="5863" y="412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Oval 62"/>
            <xdr:cNvSpPr>
              <a:spLocks/>
            </xdr:cNvSpPr>
          </xdr:nvSpPr>
          <xdr:spPr>
            <a:xfrm>
              <a:off x="6046" y="412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Oval 63"/>
            <xdr:cNvSpPr>
              <a:spLocks/>
            </xdr:cNvSpPr>
          </xdr:nvSpPr>
          <xdr:spPr>
            <a:xfrm>
              <a:off x="6242" y="40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1" name="Oval 64"/>
            <xdr:cNvSpPr>
              <a:spLocks/>
            </xdr:cNvSpPr>
          </xdr:nvSpPr>
          <xdr:spPr>
            <a:xfrm>
              <a:off x="6425" y="412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2" name="Oval 65"/>
            <xdr:cNvSpPr>
              <a:spLocks/>
            </xdr:cNvSpPr>
          </xdr:nvSpPr>
          <xdr:spPr>
            <a:xfrm>
              <a:off x="6620" y="4136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Oval 66"/>
            <xdr:cNvSpPr>
              <a:spLocks/>
            </xdr:cNvSpPr>
          </xdr:nvSpPr>
          <xdr:spPr>
            <a:xfrm>
              <a:off x="6785" y="40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Oval 67"/>
            <xdr:cNvSpPr>
              <a:spLocks/>
            </xdr:cNvSpPr>
          </xdr:nvSpPr>
          <xdr:spPr>
            <a:xfrm>
              <a:off x="6968" y="412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5" name="Oval 68"/>
            <xdr:cNvSpPr>
              <a:spLocks/>
            </xdr:cNvSpPr>
          </xdr:nvSpPr>
          <xdr:spPr>
            <a:xfrm>
              <a:off x="7153" y="40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6" name="Oval 69"/>
            <xdr:cNvSpPr>
              <a:spLocks/>
            </xdr:cNvSpPr>
          </xdr:nvSpPr>
          <xdr:spPr>
            <a:xfrm>
              <a:off x="7336" y="40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Oval 70"/>
            <xdr:cNvSpPr>
              <a:spLocks/>
            </xdr:cNvSpPr>
          </xdr:nvSpPr>
          <xdr:spPr>
            <a:xfrm>
              <a:off x="4948" y="392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Oval 71"/>
            <xdr:cNvSpPr>
              <a:spLocks/>
            </xdr:cNvSpPr>
          </xdr:nvSpPr>
          <xdr:spPr>
            <a:xfrm>
              <a:off x="7364" y="38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Oval 72"/>
            <xdr:cNvSpPr>
              <a:spLocks/>
            </xdr:cNvSpPr>
          </xdr:nvSpPr>
          <xdr:spPr>
            <a:xfrm>
              <a:off x="5231" y="38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0" name="Oval 73"/>
            <xdr:cNvSpPr>
              <a:spLocks/>
            </xdr:cNvSpPr>
          </xdr:nvSpPr>
          <xdr:spPr>
            <a:xfrm>
              <a:off x="5435" y="38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1" name="Oval 74"/>
            <xdr:cNvSpPr>
              <a:spLocks/>
            </xdr:cNvSpPr>
          </xdr:nvSpPr>
          <xdr:spPr>
            <a:xfrm>
              <a:off x="5680" y="399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2" name="Oval 75"/>
            <xdr:cNvSpPr>
              <a:spLocks/>
            </xdr:cNvSpPr>
          </xdr:nvSpPr>
          <xdr:spPr>
            <a:xfrm>
              <a:off x="5873" y="3838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3" name="Oval 76"/>
            <xdr:cNvSpPr>
              <a:spLocks/>
            </xdr:cNvSpPr>
          </xdr:nvSpPr>
          <xdr:spPr>
            <a:xfrm>
              <a:off x="6059" y="389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4" name="Oval 77"/>
            <xdr:cNvSpPr>
              <a:spLocks/>
            </xdr:cNvSpPr>
          </xdr:nvSpPr>
          <xdr:spPr>
            <a:xfrm>
              <a:off x="6242" y="392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5" name="Oval 78"/>
            <xdr:cNvSpPr>
              <a:spLocks/>
            </xdr:cNvSpPr>
          </xdr:nvSpPr>
          <xdr:spPr>
            <a:xfrm>
              <a:off x="6425" y="395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6" name="Oval 79"/>
            <xdr:cNvSpPr>
              <a:spLocks/>
            </xdr:cNvSpPr>
          </xdr:nvSpPr>
          <xdr:spPr>
            <a:xfrm>
              <a:off x="6608" y="3867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7" name="Oval 80"/>
            <xdr:cNvSpPr>
              <a:spLocks/>
            </xdr:cNvSpPr>
          </xdr:nvSpPr>
          <xdr:spPr>
            <a:xfrm>
              <a:off x="4906" y="5019"/>
              <a:ext cx="183" cy="17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8" name="Oval 81"/>
            <xdr:cNvSpPr>
              <a:spLocks/>
            </xdr:cNvSpPr>
          </xdr:nvSpPr>
          <xdr:spPr>
            <a:xfrm>
              <a:off x="5733" y="50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9" name="Oval 82"/>
            <xdr:cNvSpPr>
              <a:spLocks/>
            </xdr:cNvSpPr>
          </xdr:nvSpPr>
          <xdr:spPr>
            <a:xfrm>
              <a:off x="4920" y="519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0" name="Oval 83"/>
            <xdr:cNvSpPr>
              <a:spLocks/>
            </xdr:cNvSpPr>
          </xdr:nvSpPr>
          <xdr:spPr>
            <a:xfrm>
              <a:off x="7464" y="51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1" name="Oval 84"/>
            <xdr:cNvSpPr>
              <a:spLocks/>
            </xdr:cNvSpPr>
          </xdr:nvSpPr>
          <xdr:spPr>
            <a:xfrm>
              <a:off x="7526" y="50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" name="Oval 85"/>
            <xdr:cNvSpPr>
              <a:spLocks/>
            </xdr:cNvSpPr>
          </xdr:nvSpPr>
          <xdr:spPr>
            <a:xfrm>
              <a:off x="7523" y="519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3" name="Oval 86"/>
            <xdr:cNvSpPr>
              <a:spLocks/>
            </xdr:cNvSpPr>
          </xdr:nvSpPr>
          <xdr:spPr>
            <a:xfrm>
              <a:off x="5365" y="463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4" name="Oval 87"/>
            <xdr:cNvSpPr>
              <a:spLocks/>
            </xdr:cNvSpPr>
          </xdr:nvSpPr>
          <xdr:spPr>
            <a:xfrm>
              <a:off x="6093" y="367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5" name="Oval 88"/>
            <xdr:cNvSpPr>
              <a:spLocks/>
            </xdr:cNvSpPr>
          </xdr:nvSpPr>
          <xdr:spPr>
            <a:xfrm>
              <a:off x="6608" y="358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Oval 89"/>
            <xdr:cNvSpPr>
              <a:spLocks/>
            </xdr:cNvSpPr>
          </xdr:nvSpPr>
          <xdr:spPr>
            <a:xfrm>
              <a:off x="6785" y="358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Oval 90"/>
            <xdr:cNvSpPr>
              <a:spLocks/>
            </xdr:cNvSpPr>
          </xdr:nvSpPr>
          <xdr:spPr>
            <a:xfrm>
              <a:off x="6755" y="443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Oval 91"/>
            <xdr:cNvSpPr>
              <a:spLocks/>
            </xdr:cNvSpPr>
          </xdr:nvSpPr>
          <xdr:spPr>
            <a:xfrm>
              <a:off x="6938" y="367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Oval 92"/>
            <xdr:cNvSpPr>
              <a:spLocks/>
            </xdr:cNvSpPr>
          </xdr:nvSpPr>
          <xdr:spPr>
            <a:xfrm>
              <a:off x="6959" y="356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Oval 93"/>
            <xdr:cNvSpPr>
              <a:spLocks/>
            </xdr:cNvSpPr>
          </xdr:nvSpPr>
          <xdr:spPr>
            <a:xfrm>
              <a:off x="6425" y="363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1" name="Oval 94"/>
            <xdr:cNvSpPr>
              <a:spLocks/>
            </xdr:cNvSpPr>
          </xdr:nvSpPr>
          <xdr:spPr>
            <a:xfrm>
              <a:off x="7091" y="361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2" name="Oval 95"/>
            <xdr:cNvSpPr>
              <a:spLocks/>
            </xdr:cNvSpPr>
          </xdr:nvSpPr>
          <xdr:spPr>
            <a:xfrm>
              <a:off x="7022" y="33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3" name="Oval 96"/>
            <xdr:cNvSpPr>
              <a:spLocks/>
            </xdr:cNvSpPr>
          </xdr:nvSpPr>
          <xdr:spPr>
            <a:xfrm>
              <a:off x="7212" y="357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4" name="Oval 97"/>
            <xdr:cNvSpPr>
              <a:spLocks/>
            </xdr:cNvSpPr>
          </xdr:nvSpPr>
          <xdr:spPr>
            <a:xfrm>
              <a:off x="7307" y="35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5" name="Oval 98"/>
            <xdr:cNvSpPr>
              <a:spLocks/>
            </xdr:cNvSpPr>
          </xdr:nvSpPr>
          <xdr:spPr>
            <a:xfrm>
              <a:off x="6755" y="50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6" name="Oval 99"/>
            <xdr:cNvSpPr>
              <a:spLocks/>
            </xdr:cNvSpPr>
          </xdr:nvSpPr>
          <xdr:spPr>
            <a:xfrm>
              <a:off x="7411" y="358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7" name="Oval 100"/>
            <xdr:cNvSpPr>
              <a:spLocks/>
            </xdr:cNvSpPr>
          </xdr:nvSpPr>
          <xdr:spPr>
            <a:xfrm>
              <a:off x="6996" y="343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8" name="Oval 101"/>
            <xdr:cNvSpPr>
              <a:spLocks/>
            </xdr:cNvSpPr>
          </xdr:nvSpPr>
          <xdr:spPr>
            <a:xfrm>
              <a:off x="7460" y="347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9" name="Oval 102"/>
            <xdr:cNvSpPr>
              <a:spLocks/>
            </xdr:cNvSpPr>
          </xdr:nvSpPr>
          <xdr:spPr>
            <a:xfrm>
              <a:off x="6422" y="345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Oval 103"/>
            <xdr:cNvSpPr>
              <a:spLocks/>
            </xdr:cNvSpPr>
          </xdr:nvSpPr>
          <xdr:spPr>
            <a:xfrm>
              <a:off x="6366" y="336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1" name="Oval 104"/>
            <xdr:cNvSpPr>
              <a:spLocks/>
            </xdr:cNvSpPr>
          </xdr:nvSpPr>
          <xdr:spPr>
            <a:xfrm>
              <a:off x="6599" y="345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2" name="Oval 105"/>
            <xdr:cNvSpPr>
              <a:spLocks/>
            </xdr:cNvSpPr>
          </xdr:nvSpPr>
          <xdr:spPr>
            <a:xfrm>
              <a:off x="6599" y="328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3" name="Oval 106"/>
            <xdr:cNvSpPr>
              <a:spLocks/>
            </xdr:cNvSpPr>
          </xdr:nvSpPr>
          <xdr:spPr>
            <a:xfrm>
              <a:off x="6521" y="337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4" name="Oval 107"/>
            <xdr:cNvSpPr>
              <a:spLocks/>
            </xdr:cNvSpPr>
          </xdr:nvSpPr>
          <xdr:spPr>
            <a:xfrm>
              <a:off x="6698" y="349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5" name="Oval 108"/>
            <xdr:cNvSpPr>
              <a:spLocks/>
            </xdr:cNvSpPr>
          </xdr:nvSpPr>
          <xdr:spPr>
            <a:xfrm>
              <a:off x="6851" y="348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6" name="Oval 109"/>
            <xdr:cNvSpPr>
              <a:spLocks/>
            </xdr:cNvSpPr>
          </xdr:nvSpPr>
          <xdr:spPr>
            <a:xfrm>
              <a:off x="6752" y="319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Oval 110"/>
            <xdr:cNvSpPr>
              <a:spLocks/>
            </xdr:cNvSpPr>
          </xdr:nvSpPr>
          <xdr:spPr>
            <a:xfrm>
              <a:off x="6830" y="366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Oval 111"/>
            <xdr:cNvSpPr>
              <a:spLocks/>
            </xdr:cNvSpPr>
          </xdr:nvSpPr>
          <xdr:spPr>
            <a:xfrm>
              <a:off x="5804" y="353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Oval 112"/>
            <xdr:cNvSpPr>
              <a:spLocks/>
            </xdr:cNvSpPr>
          </xdr:nvSpPr>
          <xdr:spPr>
            <a:xfrm>
              <a:off x="5804" y="336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0" name="Oval 113"/>
            <xdr:cNvSpPr>
              <a:spLocks/>
            </xdr:cNvSpPr>
          </xdr:nvSpPr>
          <xdr:spPr>
            <a:xfrm>
              <a:off x="5960" y="36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1" name="Oval 114"/>
            <xdr:cNvSpPr>
              <a:spLocks/>
            </xdr:cNvSpPr>
          </xdr:nvSpPr>
          <xdr:spPr>
            <a:xfrm>
              <a:off x="5981" y="336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2" name="Oval 115"/>
            <xdr:cNvSpPr>
              <a:spLocks/>
            </xdr:cNvSpPr>
          </xdr:nvSpPr>
          <xdr:spPr>
            <a:xfrm>
              <a:off x="5903" y="345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3" name="Oval 116"/>
            <xdr:cNvSpPr>
              <a:spLocks/>
            </xdr:cNvSpPr>
          </xdr:nvSpPr>
          <xdr:spPr>
            <a:xfrm>
              <a:off x="6317" y="357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4" name="Oval 117"/>
            <xdr:cNvSpPr>
              <a:spLocks/>
            </xdr:cNvSpPr>
          </xdr:nvSpPr>
          <xdr:spPr>
            <a:xfrm>
              <a:off x="6104" y="338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5" name="Oval 118"/>
            <xdr:cNvSpPr>
              <a:spLocks/>
            </xdr:cNvSpPr>
          </xdr:nvSpPr>
          <xdr:spPr>
            <a:xfrm>
              <a:off x="6134" y="327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6" name="Oval 119"/>
            <xdr:cNvSpPr>
              <a:spLocks/>
            </xdr:cNvSpPr>
          </xdr:nvSpPr>
          <xdr:spPr>
            <a:xfrm>
              <a:off x="6229" y="346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7" name="Oval 120"/>
            <xdr:cNvSpPr>
              <a:spLocks/>
            </xdr:cNvSpPr>
          </xdr:nvSpPr>
          <xdr:spPr>
            <a:xfrm>
              <a:off x="5985" y="35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8" name="Oval 121"/>
            <xdr:cNvSpPr>
              <a:spLocks/>
            </xdr:cNvSpPr>
          </xdr:nvSpPr>
          <xdr:spPr>
            <a:xfrm>
              <a:off x="5158" y="349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9" name="Oval 122"/>
            <xdr:cNvSpPr>
              <a:spLocks/>
            </xdr:cNvSpPr>
          </xdr:nvSpPr>
          <xdr:spPr>
            <a:xfrm>
              <a:off x="6605" y="282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0" name="Oval 123"/>
            <xdr:cNvSpPr>
              <a:spLocks/>
            </xdr:cNvSpPr>
          </xdr:nvSpPr>
          <xdr:spPr>
            <a:xfrm>
              <a:off x="5435" y="350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1" name="Oval 124"/>
            <xdr:cNvSpPr>
              <a:spLocks/>
            </xdr:cNvSpPr>
          </xdr:nvSpPr>
          <xdr:spPr>
            <a:xfrm>
              <a:off x="5313" y="35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2" name="Oval 125"/>
            <xdr:cNvSpPr>
              <a:spLocks/>
            </xdr:cNvSpPr>
          </xdr:nvSpPr>
          <xdr:spPr>
            <a:xfrm>
              <a:off x="5652" y="358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3" name="Oval 126"/>
            <xdr:cNvSpPr>
              <a:spLocks/>
            </xdr:cNvSpPr>
          </xdr:nvSpPr>
          <xdr:spPr>
            <a:xfrm>
              <a:off x="5544" y="35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4" name="Oval 127"/>
            <xdr:cNvSpPr>
              <a:spLocks/>
            </xdr:cNvSpPr>
          </xdr:nvSpPr>
          <xdr:spPr>
            <a:xfrm>
              <a:off x="5517" y="341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5" name="Oval 128"/>
            <xdr:cNvSpPr>
              <a:spLocks/>
            </xdr:cNvSpPr>
          </xdr:nvSpPr>
          <xdr:spPr>
            <a:xfrm>
              <a:off x="5652" y="343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6" name="Oval 129"/>
            <xdr:cNvSpPr>
              <a:spLocks/>
            </xdr:cNvSpPr>
          </xdr:nvSpPr>
          <xdr:spPr>
            <a:xfrm>
              <a:off x="4995" y="342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Oval 130"/>
            <xdr:cNvSpPr>
              <a:spLocks/>
            </xdr:cNvSpPr>
          </xdr:nvSpPr>
          <xdr:spPr>
            <a:xfrm>
              <a:off x="5023" y="33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Oval 131"/>
            <xdr:cNvSpPr>
              <a:spLocks/>
            </xdr:cNvSpPr>
          </xdr:nvSpPr>
          <xdr:spPr>
            <a:xfrm>
              <a:off x="5131" y="326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Oval 132"/>
            <xdr:cNvSpPr>
              <a:spLocks/>
            </xdr:cNvSpPr>
          </xdr:nvSpPr>
          <xdr:spPr>
            <a:xfrm>
              <a:off x="5014" y="32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Oval 133"/>
            <xdr:cNvSpPr>
              <a:spLocks/>
            </xdr:cNvSpPr>
          </xdr:nvSpPr>
          <xdr:spPr>
            <a:xfrm>
              <a:off x="4906" y="336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1" name="Oval 134"/>
            <xdr:cNvSpPr>
              <a:spLocks/>
            </xdr:cNvSpPr>
          </xdr:nvSpPr>
          <xdr:spPr>
            <a:xfrm>
              <a:off x="5239" y="33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2" name="Oval 135"/>
            <xdr:cNvSpPr>
              <a:spLocks/>
            </xdr:cNvSpPr>
          </xdr:nvSpPr>
          <xdr:spPr>
            <a:xfrm>
              <a:off x="5605" y="331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Oval 136"/>
            <xdr:cNvSpPr>
              <a:spLocks/>
            </xdr:cNvSpPr>
          </xdr:nvSpPr>
          <xdr:spPr>
            <a:xfrm>
              <a:off x="5110" y="311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Oval 137"/>
            <xdr:cNvSpPr>
              <a:spLocks/>
            </xdr:cNvSpPr>
          </xdr:nvSpPr>
          <xdr:spPr>
            <a:xfrm>
              <a:off x="5347" y="328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Oval 138"/>
            <xdr:cNvSpPr>
              <a:spLocks/>
            </xdr:cNvSpPr>
          </xdr:nvSpPr>
          <xdr:spPr>
            <a:xfrm>
              <a:off x="5690" y="332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6" name="Oval 139"/>
            <xdr:cNvSpPr>
              <a:spLocks/>
            </xdr:cNvSpPr>
          </xdr:nvSpPr>
          <xdr:spPr>
            <a:xfrm>
              <a:off x="5543" y="322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7" name="Oval 140"/>
            <xdr:cNvSpPr>
              <a:spLocks/>
            </xdr:cNvSpPr>
          </xdr:nvSpPr>
          <xdr:spPr>
            <a:xfrm>
              <a:off x="5759" y="322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8" name="Oval 141"/>
            <xdr:cNvSpPr>
              <a:spLocks/>
            </xdr:cNvSpPr>
          </xdr:nvSpPr>
          <xdr:spPr>
            <a:xfrm>
              <a:off x="5759" y="305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9" name="Oval 142"/>
            <xdr:cNvSpPr>
              <a:spLocks/>
            </xdr:cNvSpPr>
          </xdr:nvSpPr>
          <xdr:spPr>
            <a:xfrm>
              <a:off x="5652" y="319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0" name="Oval 143"/>
            <xdr:cNvSpPr>
              <a:spLocks/>
            </xdr:cNvSpPr>
          </xdr:nvSpPr>
          <xdr:spPr>
            <a:xfrm>
              <a:off x="6020" y="322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1" name="Oval 144"/>
            <xdr:cNvSpPr>
              <a:spLocks/>
            </xdr:cNvSpPr>
          </xdr:nvSpPr>
          <xdr:spPr>
            <a:xfrm>
              <a:off x="5912" y="313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2" name="Oval 145"/>
            <xdr:cNvSpPr>
              <a:spLocks/>
            </xdr:cNvSpPr>
          </xdr:nvSpPr>
          <xdr:spPr>
            <a:xfrm>
              <a:off x="5912" y="296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3" name="Oval 146"/>
            <xdr:cNvSpPr>
              <a:spLocks/>
            </xdr:cNvSpPr>
          </xdr:nvSpPr>
          <xdr:spPr>
            <a:xfrm>
              <a:off x="6020" y="307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4" name="Oval 147"/>
            <xdr:cNvSpPr>
              <a:spLocks/>
            </xdr:cNvSpPr>
          </xdr:nvSpPr>
          <xdr:spPr>
            <a:xfrm>
              <a:off x="6270" y="32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5" name="Oval 148"/>
            <xdr:cNvSpPr>
              <a:spLocks/>
            </xdr:cNvSpPr>
          </xdr:nvSpPr>
          <xdr:spPr>
            <a:xfrm>
              <a:off x="6219" y="297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6" name="Oval 149"/>
            <xdr:cNvSpPr>
              <a:spLocks/>
            </xdr:cNvSpPr>
          </xdr:nvSpPr>
          <xdr:spPr>
            <a:xfrm>
              <a:off x="6368" y="314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7" name="Oval 150"/>
            <xdr:cNvSpPr>
              <a:spLocks/>
            </xdr:cNvSpPr>
          </xdr:nvSpPr>
          <xdr:spPr>
            <a:xfrm>
              <a:off x="6368" y="297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8" name="Oval 151"/>
            <xdr:cNvSpPr>
              <a:spLocks/>
            </xdr:cNvSpPr>
          </xdr:nvSpPr>
          <xdr:spPr>
            <a:xfrm>
              <a:off x="6290" y="306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9" name="Oval 152"/>
            <xdr:cNvSpPr>
              <a:spLocks/>
            </xdr:cNvSpPr>
          </xdr:nvSpPr>
          <xdr:spPr>
            <a:xfrm>
              <a:off x="6629" y="314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0" name="Oval 153"/>
            <xdr:cNvSpPr>
              <a:spLocks/>
            </xdr:cNvSpPr>
          </xdr:nvSpPr>
          <xdr:spPr>
            <a:xfrm>
              <a:off x="6521" y="306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1" name="Oval 154"/>
            <xdr:cNvSpPr>
              <a:spLocks/>
            </xdr:cNvSpPr>
          </xdr:nvSpPr>
          <xdr:spPr>
            <a:xfrm>
              <a:off x="6521" y="288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2" name="Oval 155"/>
            <xdr:cNvSpPr>
              <a:spLocks/>
            </xdr:cNvSpPr>
          </xdr:nvSpPr>
          <xdr:spPr>
            <a:xfrm>
              <a:off x="6629" y="29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3" name="Oval 156"/>
            <xdr:cNvSpPr>
              <a:spLocks/>
            </xdr:cNvSpPr>
          </xdr:nvSpPr>
          <xdr:spPr>
            <a:xfrm>
              <a:off x="6971" y="322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4" name="Oval 157"/>
            <xdr:cNvSpPr>
              <a:spLocks/>
            </xdr:cNvSpPr>
          </xdr:nvSpPr>
          <xdr:spPr>
            <a:xfrm>
              <a:off x="6914" y="299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5" name="Oval 158"/>
            <xdr:cNvSpPr>
              <a:spLocks/>
            </xdr:cNvSpPr>
          </xdr:nvSpPr>
          <xdr:spPr>
            <a:xfrm>
              <a:off x="7091" y="317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6" name="Oval 159"/>
            <xdr:cNvSpPr>
              <a:spLocks/>
            </xdr:cNvSpPr>
          </xdr:nvSpPr>
          <xdr:spPr>
            <a:xfrm>
              <a:off x="7168" y="307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7" name="Oval 160"/>
            <xdr:cNvSpPr>
              <a:spLocks/>
            </xdr:cNvSpPr>
          </xdr:nvSpPr>
          <xdr:spPr>
            <a:xfrm>
              <a:off x="7013" y="309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8" name="Oval 161"/>
            <xdr:cNvSpPr>
              <a:spLocks/>
            </xdr:cNvSpPr>
          </xdr:nvSpPr>
          <xdr:spPr>
            <a:xfrm>
              <a:off x="6608" y="403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9" name="Oval 162"/>
            <xdr:cNvSpPr>
              <a:spLocks/>
            </xdr:cNvSpPr>
          </xdr:nvSpPr>
          <xdr:spPr>
            <a:xfrm>
              <a:off x="7091" y="350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0" name="Oval 163"/>
            <xdr:cNvSpPr>
              <a:spLocks/>
            </xdr:cNvSpPr>
          </xdr:nvSpPr>
          <xdr:spPr>
            <a:xfrm>
              <a:off x="7244" y="291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1" name="Oval 164"/>
            <xdr:cNvSpPr>
              <a:spLocks/>
            </xdr:cNvSpPr>
          </xdr:nvSpPr>
          <xdr:spPr>
            <a:xfrm>
              <a:off x="7385" y="336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2" name="Oval 165"/>
            <xdr:cNvSpPr>
              <a:spLocks/>
            </xdr:cNvSpPr>
          </xdr:nvSpPr>
          <xdr:spPr>
            <a:xfrm>
              <a:off x="6521" y="305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3" name="Oval 166"/>
            <xdr:cNvSpPr>
              <a:spLocks/>
            </xdr:cNvSpPr>
          </xdr:nvSpPr>
          <xdr:spPr>
            <a:xfrm>
              <a:off x="6472" y="294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4" name="Oval 167"/>
            <xdr:cNvSpPr>
              <a:spLocks/>
            </xdr:cNvSpPr>
          </xdr:nvSpPr>
          <xdr:spPr>
            <a:xfrm>
              <a:off x="6698" y="305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5" name="Oval 168"/>
            <xdr:cNvSpPr>
              <a:spLocks/>
            </xdr:cNvSpPr>
          </xdr:nvSpPr>
          <xdr:spPr>
            <a:xfrm>
              <a:off x="6719" y="283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6" name="Oval 169"/>
            <xdr:cNvSpPr>
              <a:spLocks/>
            </xdr:cNvSpPr>
          </xdr:nvSpPr>
          <xdr:spPr>
            <a:xfrm>
              <a:off x="6620" y="294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7" name="Oval 170"/>
            <xdr:cNvSpPr>
              <a:spLocks/>
            </xdr:cNvSpPr>
          </xdr:nvSpPr>
          <xdr:spPr>
            <a:xfrm>
              <a:off x="6914" y="313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8" name="Oval 171"/>
            <xdr:cNvSpPr>
              <a:spLocks/>
            </xdr:cNvSpPr>
          </xdr:nvSpPr>
          <xdr:spPr>
            <a:xfrm>
              <a:off x="6773" y="296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9" name="Oval 172"/>
            <xdr:cNvSpPr>
              <a:spLocks/>
            </xdr:cNvSpPr>
          </xdr:nvSpPr>
          <xdr:spPr>
            <a:xfrm>
              <a:off x="6851" y="27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0" name="Oval 173"/>
            <xdr:cNvSpPr>
              <a:spLocks/>
            </xdr:cNvSpPr>
          </xdr:nvSpPr>
          <xdr:spPr>
            <a:xfrm>
              <a:off x="6959" y="289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1" name="Oval 174"/>
            <xdr:cNvSpPr>
              <a:spLocks/>
            </xdr:cNvSpPr>
          </xdr:nvSpPr>
          <xdr:spPr>
            <a:xfrm>
              <a:off x="4937" y="360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2" name="Oval 175"/>
            <xdr:cNvSpPr>
              <a:spLocks/>
            </xdr:cNvSpPr>
          </xdr:nvSpPr>
          <xdr:spPr>
            <a:xfrm>
              <a:off x="4906" y="352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3" name="Oval 176"/>
            <xdr:cNvSpPr>
              <a:spLocks/>
            </xdr:cNvSpPr>
          </xdr:nvSpPr>
          <xdr:spPr>
            <a:xfrm>
              <a:off x="5114" y="360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4" name="Oval 177"/>
            <xdr:cNvSpPr>
              <a:spLocks/>
            </xdr:cNvSpPr>
          </xdr:nvSpPr>
          <xdr:spPr>
            <a:xfrm>
              <a:off x="5110" y="338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5" name="Oval 178"/>
            <xdr:cNvSpPr>
              <a:spLocks/>
            </xdr:cNvSpPr>
          </xdr:nvSpPr>
          <xdr:spPr>
            <a:xfrm>
              <a:off x="5036" y="352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6" name="Oval 179"/>
            <xdr:cNvSpPr>
              <a:spLocks/>
            </xdr:cNvSpPr>
          </xdr:nvSpPr>
          <xdr:spPr>
            <a:xfrm>
              <a:off x="6422" y="307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7" name="Oval 180"/>
            <xdr:cNvSpPr>
              <a:spLocks/>
            </xdr:cNvSpPr>
          </xdr:nvSpPr>
          <xdr:spPr>
            <a:xfrm>
              <a:off x="5365" y="341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8" name="Oval 181"/>
            <xdr:cNvSpPr>
              <a:spLocks/>
            </xdr:cNvSpPr>
          </xdr:nvSpPr>
          <xdr:spPr>
            <a:xfrm>
              <a:off x="5522" y="360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9" name="Oval 182"/>
            <xdr:cNvSpPr>
              <a:spLocks/>
            </xdr:cNvSpPr>
          </xdr:nvSpPr>
          <xdr:spPr>
            <a:xfrm>
              <a:off x="7216" y="279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0" name="Oval 183"/>
            <xdr:cNvSpPr>
              <a:spLocks/>
            </xdr:cNvSpPr>
          </xdr:nvSpPr>
          <xdr:spPr>
            <a:xfrm>
              <a:off x="4906" y="322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1" name="Oval 184"/>
            <xdr:cNvSpPr>
              <a:spLocks/>
            </xdr:cNvSpPr>
          </xdr:nvSpPr>
          <xdr:spPr>
            <a:xfrm>
              <a:off x="5473" y="331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2" name="Oval 185"/>
            <xdr:cNvSpPr>
              <a:spLocks/>
            </xdr:cNvSpPr>
          </xdr:nvSpPr>
          <xdr:spPr>
            <a:xfrm>
              <a:off x="4920" y="31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3" name="Oval 186"/>
            <xdr:cNvSpPr>
              <a:spLocks/>
            </xdr:cNvSpPr>
          </xdr:nvSpPr>
          <xdr:spPr>
            <a:xfrm>
              <a:off x="4938" y="28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4" name="Oval 187"/>
            <xdr:cNvSpPr>
              <a:spLocks/>
            </xdr:cNvSpPr>
          </xdr:nvSpPr>
          <xdr:spPr>
            <a:xfrm>
              <a:off x="5014" y="305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5" name="Oval 188"/>
            <xdr:cNvSpPr>
              <a:spLocks/>
            </xdr:cNvSpPr>
          </xdr:nvSpPr>
          <xdr:spPr>
            <a:xfrm>
              <a:off x="5059" y="28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6" name="Oval 189"/>
            <xdr:cNvSpPr>
              <a:spLocks/>
            </xdr:cNvSpPr>
          </xdr:nvSpPr>
          <xdr:spPr>
            <a:xfrm>
              <a:off x="4981" y="289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7" name="Oval 190"/>
            <xdr:cNvSpPr>
              <a:spLocks/>
            </xdr:cNvSpPr>
          </xdr:nvSpPr>
          <xdr:spPr>
            <a:xfrm>
              <a:off x="5239" y="317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8" name="Oval 191"/>
            <xdr:cNvSpPr>
              <a:spLocks/>
            </xdr:cNvSpPr>
          </xdr:nvSpPr>
          <xdr:spPr>
            <a:xfrm>
              <a:off x="5191" y="279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9" name="Oval 192"/>
            <xdr:cNvSpPr>
              <a:spLocks/>
            </xdr:cNvSpPr>
          </xdr:nvSpPr>
          <xdr:spPr>
            <a:xfrm>
              <a:off x="6104" y="443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0" name="Oval 193"/>
            <xdr:cNvSpPr>
              <a:spLocks/>
            </xdr:cNvSpPr>
          </xdr:nvSpPr>
          <xdr:spPr>
            <a:xfrm>
              <a:off x="5320" y="282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1" name="Oval 194"/>
            <xdr:cNvSpPr>
              <a:spLocks/>
            </xdr:cNvSpPr>
          </xdr:nvSpPr>
          <xdr:spPr>
            <a:xfrm>
              <a:off x="5239" y="342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2" name="Oval 195"/>
            <xdr:cNvSpPr>
              <a:spLocks/>
            </xdr:cNvSpPr>
          </xdr:nvSpPr>
          <xdr:spPr>
            <a:xfrm>
              <a:off x="5903" y="327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3" name="Oval 196"/>
            <xdr:cNvSpPr>
              <a:spLocks/>
            </xdr:cNvSpPr>
          </xdr:nvSpPr>
          <xdr:spPr>
            <a:xfrm>
              <a:off x="5837" y="316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4" name="Oval 197"/>
            <xdr:cNvSpPr>
              <a:spLocks/>
            </xdr:cNvSpPr>
          </xdr:nvSpPr>
          <xdr:spPr>
            <a:xfrm>
              <a:off x="5365" y="315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5" name="Oval 198"/>
            <xdr:cNvSpPr>
              <a:spLocks/>
            </xdr:cNvSpPr>
          </xdr:nvSpPr>
          <xdr:spPr>
            <a:xfrm>
              <a:off x="5474" y="28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6" name="Oval 199"/>
            <xdr:cNvSpPr>
              <a:spLocks/>
            </xdr:cNvSpPr>
          </xdr:nvSpPr>
          <xdr:spPr>
            <a:xfrm>
              <a:off x="5474" y="317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7" name="Oval 200"/>
            <xdr:cNvSpPr>
              <a:spLocks/>
            </xdr:cNvSpPr>
          </xdr:nvSpPr>
          <xdr:spPr>
            <a:xfrm>
              <a:off x="5577" y="283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8" name="Oval 201"/>
            <xdr:cNvSpPr>
              <a:spLocks/>
            </xdr:cNvSpPr>
          </xdr:nvSpPr>
          <xdr:spPr>
            <a:xfrm>
              <a:off x="5563" y="29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9" name="Oval 202"/>
            <xdr:cNvSpPr>
              <a:spLocks/>
            </xdr:cNvSpPr>
          </xdr:nvSpPr>
          <xdr:spPr>
            <a:xfrm>
              <a:off x="5838" y="301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0" name="Oval 203"/>
            <xdr:cNvSpPr>
              <a:spLocks/>
            </xdr:cNvSpPr>
          </xdr:nvSpPr>
          <xdr:spPr>
            <a:xfrm>
              <a:off x="5730" y="292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1" name="Oval 204"/>
            <xdr:cNvSpPr>
              <a:spLocks/>
            </xdr:cNvSpPr>
          </xdr:nvSpPr>
          <xdr:spPr>
            <a:xfrm>
              <a:off x="7519" y="357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2" name="Oval 205"/>
            <xdr:cNvSpPr>
              <a:spLocks/>
            </xdr:cNvSpPr>
          </xdr:nvSpPr>
          <xdr:spPr>
            <a:xfrm>
              <a:off x="5838" y="285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3" name="Oval 206"/>
            <xdr:cNvSpPr>
              <a:spLocks/>
            </xdr:cNvSpPr>
          </xdr:nvSpPr>
          <xdr:spPr>
            <a:xfrm>
              <a:off x="6104" y="314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4" name="Oval 207"/>
            <xdr:cNvSpPr>
              <a:spLocks/>
            </xdr:cNvSpPr>
          </xdr:nvSpPr>
          <xdr:spPr>
            <a:xfrm>
              <a:off x="6258" y="333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5" name="Oval 208"/>
            <xdr:cNvSpPr>
              <a:spLocks/>
            </xdr:cNvSpPr>
          </xdr:nvSpPr>
          <xdr:spPr>
            <a:xfrm>
              <a:off x="6599" y="491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6" name="Oval 209"/>
            <xdr:cNvSpPr>
              <a:spLocks/>
            </xdr:cNvSpPr>
          </xdr:nvSpPr>
          <xdr:spPr>
            <a:xfrm>
              <a:off x="5960" y="297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7" name="Oval 210"/>
            <xdr:cNvSpPr>
              <a:spLocks/>
            </xdr:cNvSpPr>
          </xdr:nvSpPr>
          <xdr:spPr>
            <a:xfrm>
              <a:off x="5960" y="28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8" name="Oval 211"/>
            <xdr:cNvSpPr>
              <a:spLocks/>
            </xdr:cNvSpPr>
          </xdr:nvSpPr>
          <xdr:spPr>
            <a:xfrm>
              <a:off x="6116" y="301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9" name="Oval 212"/>
            <xdr:cNvSpPr>
              <a:spLocks/>
            </xdr:cNvSpPr>
          </xdr:nvSpPr>
          <xdr:spPr>
            <a:xfrm>
              <a:off x="6137" y="280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0" name="Oval 213"/>
            <xdr:cNvSpPr>
              <a:spLocks/>
            </xdr:cNvSpPr>
          </xdr:nvSpPr>
          <xdr:spPr>
            <a:xfrm>
              <a:off x="6059" y="289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1" name="Oval 214"/>
            <xdr:cNvSpPr>
              <a:spLocks/>
            </xdr:cNvSpPr>
          </xdr:nvSpPr>
          <xdr:spPr>
            <a:xfrm>
              <a:off x="6068" y="502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2" name="Oval 215"/>
            <xdr:cNvSpPr>
              <a:spLocks/>
            </xdr:cNvSpPr>
          </xdr:nvSpPr>
          <xdr:spPr>
            <a:xfrm>
              <a:off x="6290" y="28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3" name="Oval 216"/>
            <xdr:cNvSpPr>
              <a:spLocks/>
            </xdr:cNvSpPr>
          </xdr:nvSpPr>
          <xdr:spPr>
            <a:xfrm>
              <a:off x="5873" y="494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4" name="Oval 217"/>
            <xdr:cNvSpPr>
              <a:spLocks/>
            </xdr:cNvSpPr>
          </xdr:nvSpPr>
          <xdr:spPr>
            <a:xfrm>
              <a:off x="6398" y="282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5" name="Oval 218"/>
            <xdr:cNvSpPr>
              <a:spLocks/>
            </xdr:cNvSpPr>
          </xdr:nvSpPr>
          <xdr:spPr>
            <a:xfrm>
              <a:off x="5837" y="39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6" name="Oval 219"/>
            <xdr:cNvSpPr>
              <a:spLocks/>
            </xdr:cNvSpPr>
          </xdr:nvSpPr>
          <xdr:spPr>
            <a:xfrm>
              <a:off x="5685" y="369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7" name="Oval 220"/>
            <xdr:cNvSpPr>
              <a:spLocks/>
            </xdr:cNvSpPr>
          </xdr:nvSpPr>
          <xdr:spPr>
            <a:xfrm>
              <a:off x="7451" y="369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8" name="Oval 221"/>
            <xdr:cNvSpPr>
              <a:spLocks/>
            </xdr:cNvSpPr>
          </xdr:nvSpPr>
          <xdr:spPr>
            <a:xfrm>
              <a:off x="7527" y="33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9" name="Oval 222"/>
            <xdr:cNvSpPr>
              <a:spLocks/>
            </xdr:cNvSpPr>
          </xdr:nvSpPr>
          <xdr:spPr>
            <a:xfrm>
              <a:off x="6176" y="288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0" name="Oval 223"/>
            <xdr:cNvSpPr>
              <a:spLocks/>
            </xdr:cNvSpPr>
          </xdr:nvSpPr>
          <xdr:spPr>
            <a:xfrm>
              <a:off x="7130" y="325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1" name="Oval 224"/>
            <xdr:cNvSpPr>
              <a:spLocks/>
            </xdr:cNvSpPr>
          </xdr:nvSpPr>
          <xdr:spPr>
            <a:xfrm>
              <a:off x="4978" y="368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2" name="Oval 225"/>
            <xdr:cNvSpPr>
              <a:spLocks/>
            </xdr:cNvSpPr>
          </xdr:nvSpPr>
          <xdr:spPr>
            <a:xfrm>
              <a:off x="4906" y="433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3" name="Oval 226"/>
            <xdr:cNvSpPr>
              <a:spLocks/>
            </xdr:cNvSpPr>
          </xdr:nvSpPr>
          <xdr:spPr>
            <a:xfrm>
              <a:off x="6062" y="349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4" name="Oval 227"/>
            <xdr:cNvSpPr>
              <a:spLocks/>
            </xdr:cNvSpPr>
          </xdr:nvSpPr>
          <xdr:spPr>
            <a:xfrm>
              <a:off x="6242" y="27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5" name="Oval 228"/>
            <xdr:cNvSpPr>
              <a:spLocks/>
            </xdr:cNvSpPr>
          </xdr:nvSpPr>
          <xdr:spPr>
            <a:xfrm>
              <a:off x="5103" y="384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6" name="Oval 229"/>
            <xdr:cNvSpPr>
              <a:spLocks/>
            </xdr:cNvSpPr>
          </xdr:nvSpPr>
          <xdr:spPr>
            <a:xfrm>
              <a:off x="4928" y="382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7" name="Oval 230"/>
            <xdr:cNvSpPr>
              <a:spLocks/>
            </xdr:cNvSpPr>
          </xdr:nvSpPr>
          <xdr:spPr>
            <a:xfrm>
              <a:off x="5158" y="373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8" name="Oval 231"/>
            <xdr:cNvSpPr>
              <a:spLocks/>
            </xdr:cNvSpPr>
          </xdr:nvSpPr>
          <xdr:spPr>
            <a:xfrm>
              <a:off x="5366" y="403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9" name="Oval 232"/>
            <xdr:cNvSpPr>
              <a:spLocks/>
            </xdr:cNvSpPr>
          </xdr:nvSpPr>
          <xdr:spPr>
            <a:xfrm>
              <a:off x="7507" y="341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0" name="Oval 233"/>
            <xdr:cNvSpPr>
              <a:spLocks/>
            </xdr:cNvSpPr>
          </xdr:nvSpPr>
          <xdr:spPr>
            <a:xfrm>
              <a:off x="5131" y="396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1" name="Oval 234"/>
            <xdr:cNvSpPr>
              <a:spLocks/>
            </xdr:cNvSpPr>
          </xdr:nvSpPr>
          <xdr:spPr>
            <a:xfrm>
              <a:off x="5491" y="379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2" name="Oval 235"/>
            <xdr:cNvSpPr>
              <a:spLocks/>
            </xdr:cNvSpPr>
          </xdr:nvSpPr>
          <xdr:spPr>
            <a:xfrm>
              <a:off x="7060" y="382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3" name="Oval 236"/>
            <xdr:cNvSpPr>
              <a:spLocks/>
            </xdr:cNvSpPr>
          </xdr:nvSpPr>
          <xdr:spPr>
            <a:xfrm>
              <a:off x="7088" y="37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4" name="Oval 237"/>
            <xdr:cNvSpPr>
              <a:spLocks/>
            </xdr:cNvSpPr>
          </xdr:nvSpPr>
          <xdr:spPr>
            <a:xfrm>
              <a:off x="7196" y="365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5" name="Oval 238"/>
            <xdr:cNvSpPr>
              <a:spLocks/>
            </xdr:cNvSpPr>
          </xdr:nvSpPr>
          <xdr:spPr>
            <a:xfrm>
              <a:off x="6971" y="375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6" name="Oval 239"/>
            <xdr:cNvSpPr>
              <a:spLocks/>
            </xdr:cNvSpPr>
          </xdr:nvSpPr>
          <xdr:spPr>
            <a:xfrm>
              <a:off x="7304" y="369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7" name="Oval 240"/>
            <xdr:cNvSpPr>
              <a:spLocks/>
            </xdr:cNvSpPr>
          </xdr:nvSpPr>
          <xdr:spPr>
            <a:xfrm>
              <a:off x="7175" y="378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8" name="Oval 241"/>
            <xdr:cNvSpPr>
              <a:spLocks/>
            </xdr:cNvSpPr>
          </xdr:nvSpPr>
          <xdr:spPr>
            <a:xfrm>
              <a:off x="7544" y="386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9" name="Oval 242"/>
            <xdr:cNvSpPr>
              <a:spLocks/>
            </xdr:cNvSpPr>
          </xdr:nvSpPr>
          <xdr:spPr>
            <a:xfrm>
              <a:off x="7353" y="378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0" name="Oval 243"/>
            <xdr:cNvSpPr>
              <a:spLocks/>
            </xdr:cNvSpPr>
          </xdr:nvSpPr>
          <xdr:spPr>
            <a:xfrm>
              <a:off x="6947" y="400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1" name="Oval 244"/>
            <xdr:cNvSpPr>
              <a:spLocks/>
            </xdr:cNvSpPr>
          </xdr:nvSpPr>
          <xdr:spPr>
            <a:xfrm>
              <a:off x="6975" y="388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2" name="Oval 245"/>
            <xdr:cNvSpPr>
              <a:spLocks/>
            </xdr:cNvSpPr>
          </xdr:nvSpPr>
          <xdr:spPr>
            <a:xfrm>
              <a:off x="7544" y="396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3" name="Oval 246"/>
            <xdr:cNvSpPr>
              <a:spLocks/>
            </xdr:cNvSpPr>
          </xdr:nvSpPr>
          <xdr:spPr>
            <a:xfrm>
              <a:off x="6858" y="393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4" name="Oval 247"/>
            <xdr:cNvSpPr>
              <a:spLocks/>
            </xdr:cNvSpPr>
          </xdr:nvSpPr>
          <xdr:spPr>
            <a:xfrm>
              <a:off x="7191" y="387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5" name="Oval 248"/>
            <xdr:cNvSpPr>
              <a:spLocks/>
            </xdr:cNvSpPr>
          </xdr:nvSpPr>
          <xdr:spPr>
            <a:xfrm>
              <a:off x="7062" y="395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6" name="Oval 249"/>
            <xdr:cNvSpPr>
              <a:spLocks/>
            </xdr:cNvSpPr>
          </xdr:nvSpPr>
          <xdr:spPr>
            <a:xfrm>
              <a:off x="6858" y="379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7" name="Oval 250"/>
            <xdr:cNvSpPr>
              <a:spLocks/>
            </xdr:cNvSpPr>
          </xdr:nvSpPr>
          <xdr:spPr>
            <a:xfrm>
              <a:off x="7191" y="399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8" name="Oval 251"/>
            <xdr:cNvSpPr>
              <a:spLocks/>
            </xdr:cNvSpPr>
          </xdr:nvSpPr>
          <xdr:spPr>
            <a:xfrm>
              <a:off x="5746" y="388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9" name="Oval 252"/>
            <xdr:cNvSpPr>
              <a:spLocks/>
            </xdr:cNvSpPr>
          </xdr:nvSpPr>
          <xdr:spPr>
            <a:xfrm>
              <a:off x="7519" y="420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0" name="Oval 253"/>
            <xdr:cNvSpPr>
              <a:spLocks/>
            </xdr:cNvSpPr>
          </xdr:nvSpPr>
          <xdr:spPr>
            <a:xfrm>
              <a:off x="7526" y="406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1" name="Oval 254"/>
            <xdr:cNvSpPr>
              <a:spLocks/>
            </xdr:cNvSpPr>
          </xdr:nvSpPr>
          <xdr:spPr>
            <a:xfrm>
              <a:off x="5960" y="402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2" name="Oval 255"/>
            <xdr:cNvSpPr>
              <a:spLocks/>
            </xdr:cNvSpPr>
          </xdr:nvSpPr>
          <xdr:spPr>
            <a:xfrm>
              <a:off x="6162" y="403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3" name="Oval 256"/>
            <xdr:cNvSpPr>
              <a:spLocks/>
            </xdr:cNvSpPr>
          </xdr:nvSpPr>
          <xdr:spPr>
            <a:xfrm>
              <a:off x="5625" y="390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4" name="Oval 257"/>
            <xdr:cNvSpPr>
              <a:spLocks/>
            </xdr:cNvSpPr>
          </xdr:nvSpPr>
          <xdr:spPr>
            <a:xfrm>
              <a:off x="5599" y="378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5" name="Oval 258"/>
            <xdr:cNvSpPr>
              <a:spLocks/>
            </xdr:cNvSpPr>
          </xdr:nvSpPr>
          <xdr:spPr>
            <a:xfrm>
              <a:off x="5573" y="369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6" name="Oval 259"/>
            <xdr:cNvSpPr>
              <a:spLocks/>
            </xdr:cNvSpPr>
          </xdr:nvSpPr>
          <xdr:spPr>
            <a:xfrm>
              <a:off x="5868" y="375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7" name="Oval 260"/>
            <xdr:cNvSpPr>
              <a:spLocks/>
            </xdr:cNvSpPr>
          </xdr:nvSpPr>
          <xdr:spPr>
            <a:xfrm>
              <a:off x="5851" y="362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8" name="Oval 261"/>
            <xdr:cNvSpPr>
              <a:spLocks/>
            </xdr:cNvSpPr>
          </xdr:nvSpPr>
          <xdr:spPr>
            <a:xfrm>
              <a:off x="5948" y="3695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9" name="Oval 262"/>
            <xdr:cNvSpPr>
              <a:spLocks/>
            </xdr:cNvSpPr>
          </xdr:nvSpPr>
          <xdr:spPr>
            <a:xfrm>
              <a:off x="6046" y="376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0" name="Oval 263"/>
            <xdr:cNvSpPr>
              <a:spLocks/>
            </xdr:cNvSpPr>
          </xdr:nvSpPr>
          <xdr:spPr>
            <a:xfrm>
              <a:off x="6201" y="362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1" name="Oval 264"/>
            <xdr:cNvSpPr>
              <a:spLocks/>
            </xdr:cNvSpPr>
          </xdr:nvSpPr>
          <xdr:spPr>
            <a:xfrm>
              <a:off x="6176" y="378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2" name="Oval 265"/>
            <xdr:cNvSpPr>
              <a:spLocks/>
            </xdr:cNvSpPr>
          </xdr:nvSpPr>
          <xdr:spPr>
            <a:xfrm>
              <a:off x="6297" y="382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3" name="Oval 266"/>
            <xdr:cNvSpPr>
              <a:spLocks/>
            </xdr:cNvSpPr>
          </xdr:nvSpPr>
          <xdr:spPr>
            <a:xfrm>
              <a:off x="6299" y="370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4" name="Oval 267"/>
            <xdr:cNvSpPr>
              <a:spLocks/>
            </xdr:cNvSpPr>
          </xdr:nvSpPr>
          <xdr:spPr>
            <a:xfrm>
              <a:off x="6533" y="368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5" name="Oval 268"/>
            <xdr:cNvSpPr>
              <a:spLocks/>
            </xdr:cNvSpPr>
          </xdr:nvSpPr>
          <xdr:spPr>
            <a:xfrm>
              <a:off x="6425" y="374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6" name="Oval 269"/>
            <xdr:cNvSpPr>
              <a:spLocks/>
            </xdr:cNvSpPr>
          </xdr:nvSpPr>
          <xdr:spPr>
            <a:xfrm>
              <a:off x="6491" y="384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7" name="Oval 270"/>
            <xdr:cNvSpPr>
              <a:spLocks/>
            </xdr:cNvSpPr>
          </xdr:nvSpPr>
          <xdr:spPr>
            <a:xfrm>
              <a:off x="6407" y="384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8" name="Oval 271"/>
            <xdr:cNvSpPr>
              <a:spLocks/>
            </xdr:cNvSpPr>
          </xdr:nvSpPr>
          <xdr:spPr>
            <a:xfrm>
              <a:off x="6698" y="3309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9" name="Oval 272"/>
            <xdr:cNvSpPr>
              <a:spLocks/>
            </xdr:cNvSpPr>
          </xdr:nvSpPr>
          <xdr:spPr>
            <a:xfrm>
              <a:off x="6728" y="369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0" name="Oval 273"/>
            <xdr:cNvSpPr>
              <a:spLocks/>
            </xdr:cNvSpPr>
          </xdr:nvSpPr>
          <xdr:spPr>
            <a:xfrm>
              <a:off x="6750" y="379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1" name="Oval 274"/>
            <xdr:cNvSpPr>
              <a:spLocks/>
            </xdr:cNvSpPr>
          </xdr:nvSpPr>
          <xdr:spPr>
            <a:xfrm>
              <a:off x="6785" y="39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2" name="Oval 275"/>
            <xdr:cNvSpPr>
              <a:spLocks/>
            </xdr:cNvSpPr>
          </xdr:nvSpPr>
          <xdr:spPr>
            <a:xfrm>
              <a:off x="6791" y="389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3" name="Oval 276"/>
            <xdr:cNvSpPr>
              <a:spLocks/>
            </xdr:cNvSpPr>
          </xdr:nvSpPr>
          <xdr:spPr>
            <a:xfrm>
              <a:off x="7273" y="383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4" name="Oval 277"/>
            <xdr:cNvSpPr>
              <a:spLocks/>
            </xdr:cNvSpPr>
          </xdr:nvSpPr>
          <xdr:spPr>
            <a:xfrm>
              <a:off x="5755" y="343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5" name="Oval 278"/>
            <xdr:cNvSpPr>
              <a:spLocks/>
            </xdr:cNvSpPr>
          </xdr:nvSpPr>
          <xdr:spPr>
            <a:xfrm>
              <a:off x="5543" y="305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6" name="Oval 279"/>
            <xdr:cNvSpPr>
              <a:spLocks/>
            </xdr:cNvSpPr>
          </xdr:nvSpPr>
          <xdr:spPr>
            <a:xfrm>
              <a:off x="5299" y="307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7" name="Oval 280"/>
            <xdr:cNvSpPr>
              <a:spLocks/>
            </xdr:cNvSpPr>
          </xdr:nvSpPr>
          <xdr:spPr>
            <a:xfrm>
              <a:off x="5094" y="296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8" name="Oval 281"/>
            <xdr:cNvSpPr>
              <a:spLocks/>
            </xdr:cNvSpPr>
          </xdr:nvSpPr>
          <xdr:spPr>
            <a:xfrm>
              <a:off x="5211" y="291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9" name="Oval 282"/>
            <xdr:cNvSpPr>
              <a:spLocks/>
            </xdr:cNvSpPr>
          </xdr:nvSpPr>
          <xdr:spPr>
            <a:xfrm>
              <a:off x="5221" y="306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0" name="Oval 283"/>
            <xdr:cNvSpPr>
              <a:spLocks/>
            </xdr:cNvSpPr>
          </xdr:nvSpPr>
          <xdr:spPr>
            <a:xfrm>
              <a:off x="5713" y="280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1" name="Oval 284"/>
            <xdr:cNvSpPr>
              <a:spLocks/>
            </xdr:cNvSpPr>
          </xdr:nvSpPr>
          <xdr:spPr>
            <a:xfrm>
              <a:off x="5652" y="29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2" name="Oval 285"/>
            <xdr:cNvSpPr>
              <a:spLocks/>
            </xdr:cNvSpPr>
          </xdr:nvSpPr>
          <xdr:spPr>
            <a:xfrm>
              <a:off x="5647" y="309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3" name="Oval 286"/>
            <xdr:cNvSpPr>
              <a:spLocks/>
            </xdr:cNvSpPr>
          </xdr:nvSpPr>
          <xdr:spPr>
            <a:xfrm>
              <a:off x="4928" y="300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4" name="Oval 287"/>
            <xdr:cNvSpPr>
              <a:spLocks/>
            </xdr:cNvSpPr>
          </xdr:nvSpPr>
          <xdr:spPr>
            <a:xfrm>
              <a:off x="6851" y="291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5" name="Oval 288"/>
            <xdr:cNvSpPr>
              <a:spLocks/>
            </xdr:cNvSpPr>
          </xdr:nvSpPr>
          <xdr:spPr>
            <a:xfrm>
              <a:off x="7091" y="279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6" name="Oval 289"/>
            <xdr:cNvSpPr>
              <a:spLocks/>
            </xdr:cNvSpPr>
          </xdr:nvSpPr>
          <xdr:spPr>
            <a:xfrm>
              <a:off x="7136" y="295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7" name="Oval 290"/>
            <xdr:cNvSpPr>
              <a:spLocks/>
            </xdr:cNvSpPr>
          </xdr:nvSpPr>
          <xdr:spPr>
            <a:xfrm>
              <a:off x="6881" y="338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8" name="Oval 291"/>
            <xdr:cNvSpPr>
              <a:spLocks/>
            </xdr:cNvSpPr>
          </xdr:nvSpPr>
          <xdr:spPr>
            <a:xfrm>
              <a:off x="7352" y="282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9" name="Oval 292"/>
            <xdr:cNvSpPr>
              <a:spLocks/>
            </xdr:cNvSpPr>
          </xdr:nvSpPr>
          <xdr:spPr>
            <a:xfrm>
              <a:off x="7464" y="282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0" name="Oval 293"/>
            <xdr:cNvSpPr>
              <a:spLocks/>
            </xdr:cNvSpPr>
          </xdr:nvSpPr>
          <xdr:spPr>
            <a:xfrm>
              <a:off x="7531" y="292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1" name="Oval 294"/>
            <xdr:cNvSpPr>
              <a:spLocks/>
            </xdr:cNvSpPr>
          </xdr:nvSpPr>
          <xdr:spPr>
            <a:xfrm>
              <a:off x="7540" y="4651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2" name="Oval 295"/>
            <xdr:cNvSpPr>
              <a:spLocks/>
            </xdr:cNvSpPr>
          </xdr:nvSpPr>
          <xdr:spPr>
            <a:xfrm>
              <a:off x="6806" y="310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3" name="Oval 296"/>
            <xdr:cNvSpPr>
              <a:spLocks/>
            </xdr:cNvSpPr>
          </xdr:nvSpPr>
          <xdr:spPr>
            <a:xfrm>
              <a:off x="7046" y="295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4" name="Oval 297"/>
            <xdr:cNvSpPr>
              <a:spLocks/>
            </xdr:cNvSpPr>
          </xdr:nvSpPr>
          <xdr:spPr>
            <a:xfrm>
              <a:off x="7244" y="310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5" name="Oval 298"/>
            <xdr:cNvSpPr>
              <a:spLocks/>
            </xdr:cNvSpPr>
          </xdr:nvSpPr>
          <xdr:spPr>
            <a:xfrm>
              <a:off x="7311" y="296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6" name="Oval 299"/>
            <xdr:cNvSpPr>
              <a:spLocks/>
            </xdr:cNvSpPr>
          </xdr:nvSpPr>
          <xdr:spPr>
            <a:xfrm>
              <a:off x="7444" y="295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7" name="Oval 300"/>
            <xdr:cNvSpPr>
              <a:spLocks/>
            </xdr:cNvSpPr>
          </xdr:nvSpPr>
          <xdr:spPr>
            <a:xfrm>
              <a:off x="7493" y="306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8" name="Oval 301"/>
            <xdr:cNvSpPr>
              <a:spLocks/>
            </xdr:cNvSpPr>
          </xdr:nvSpPr>
          <xdr:spPr>
            <a:xfrm>
              <a:off x="6422" y="3212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9" name="Oval 302"/>
            <xdr:cNvSpPr>
              <a:spLocks/>
            </xdr:cNvSpPr>
          </xdr:nvSpPr>
          <xdr:spPr>
            <a:xfrm>
              <a:off x="5365" y="291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0" name="Oval 303"/>
            <xdr:cNvSpPr>
              <a:spLocks/>
            </xdr:cNvSpPr>
          </xdr:nvSpPr>
          <xdr:spPr>
            <a:xfrm>
              <a:off x="7216" y="3092"/>
              <a:ext cx="311" cy="290"/>
            </a:xfrm>
            <a:prstGeom prst="ellipse">
              <a:avLst/>
            </a:prstGeom>
            <a:solidFill>
              <a:srgbClr val="93895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1" name="Oval 304"/>
            <xdr:cNvSpPr>
              <a:spLocks/>
            </xdr:cNvSpPr>
          </xdr:nvSpPr>
          <xdr:spPr>
            <a:xfrm>
              <a:off x="6491" y="450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2" name="Oval 305"/>
            <xdr:cNvSpPr>
              <a:spLocks/>
            </xdr:cNvSpPr>
          </xdr:nvSpPr>
          <xdr:spPr>
            <a:xfrm>
              <a:off x="6659" y="4545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3" name="Oval 306"/>
            <xdr:cNvSpPr>
              <a:spLocks/>
            </xdr:cNvSpPr>
          </xdr:nvSpPr>
          <xdr:spPr>
            <a:xfrm>
              <a:off x="6515" y="467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4" name="Oval 307"/>
            <xdr:cNvSpPr>
              <a:spLocks/>
            </xdr:cNvSpPr>
          </xdr:nvSpPr>
          <xdr:spPr>
            <a:xfrm>
              <a:off x="5329" y="433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5" name="Oval 308"/>
            <xdr:cNvSpPr>
              <a:spLocks/>
            </xdr:cNvSpPr>
          </xdr:nvSpPr>
          <xdr:spPr>
            <a:xfrm>
              <a:off x="4920" y="4545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6" name="Oval 309"/>
            <xdr:cNvSpPr>
              <a:spLocks/>
            </xdr:cNvSpPr>
          </xdr:nvSpPr>
          <xdr:spPr>
            <a:xfrm>
              <a:off x="7444" y="4476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7" name="Oval 310"/>
            <xdr:cNvSpPr>
              <a:spLocks/>
            </xdr:cNvSpPr>
          </xdr:nvSpPr>
          <xdr:spPr>
            <a:xfrm>
              <a:off x="7432" y="4313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8" name="Oval 311"/>
            <xdr:cNvSpPr>
              <a:spLocks/>
            </xdr:cNvSpPr>
          </xdr:nvSpPr>
          <xdr:spPr>
            <a:xfrm>
              <a:off x="7531" y="318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9" name="Oval 312"/>
            <xdr:cNvSpPr>
              <a:spLocks/>
            </xdr:cNvSpPr>
          </xdr:nvSpPr>
          <xdr:spPr>
            <a:xfrm>
              <a:off x="6860" y="322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0" name="Oval 313"/>
            <xdr:cNvSpPr>
              <a:spLocks/>
            </xdr:cNvSpPr>
          </xdr:nvSpPr>
          <xdr:spPr>
            <a:xfrm>
              <a:off x="6497" y="3522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1" name="Oval 314"/>
            <xdr:cNvSpPr>
              <a:spLocks/>
            </xdr:cNvSpPr>
          </xdr:nvSpPr>
          <xdr:spPr>
            <a:xfrm>
              <a:off x="6317" y="3464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2" name="Oval 315"/>
            <xdr:cNvSpPr>
              <a:spLocks/>
            </xdr:cNvSpPr>
          </xdr:nvSpPr>
          <xdr:spPr>
            <a:xfrm>
              <a:off x="6191" y="3097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3" name="Oval 316"/>
            <xdr:cNvSpPr>
              <a:spLocks/>
            </xdr:cNvSpPr>
          </xdr:nvSpPr>
          <xdr:spPr>
            <a:xfrm>
              <a:off x="5776" y="4757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4" name="Oval 317"/>
            <xdr:cNvSpPr>
              <a:spLocks/>
            </xdr:cNvSpPr>
          </xdr:nvSpPr>
          <xdr:spPr>
            <a:xfrm>
              <a:off x="5690" y="433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5" name="Oval 318"/>
            <xdr:cNvSpPr>
              <a:spLocks/>
            </xdr:cNvSpPr>
          </xdr:nvSpPr>
          <xdr:spPr>
            <a:xfrm>
              <a:off x="5872" y="4306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6" name="Oval 319"/>
            <xdr:cNvSpPr>
              <a:spLocks/>
            </xdr:cNvSpPr>
          </xdr:nvSpPr>
          <xdr:spPr>
            <a:xfrm>
              <a:off x="5577" y="4439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7" name="Oval 320"/>
            <xdr:cNvSpPr>
              <a:spLocks/>
            </xdr:cNvSpPr>
          </xdr:nvSpPr>
          <xdr:spPr>
            <a:xfrm>
              <a:off x="5407" y="4483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8" name="Oval 321"/>
            <xdr:cNvSpPr>
              <a:spLocks/>
            </xdr:cNvSpPr>
          </xdr:nvSpPr>
          <xdr:spPr>
            <a:xfrm>
              <a:off x="5593" y="4856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9" name="Oval 322"/>
            <xdr:cNvSpPr>
              <a:spLocks/>
            </xdr:cNvSpPr>
          </xdr:nvSpPr>
          <xdr:spPr>
            <a:xfrm>
              <a:off x="6980" y="2793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0" name="Oval 323"/>
            <xdr:cNvSpPr>
              <a:spLocks/>
            </xdr:cNvSpPr>
          </xdr:nvSpPr>
          <xdr:spPr>
            <a:xfrm>
              <a:off x="5286" y="2911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1" name="Oval 324"/>
            <xdr:cNvSpPr>
              <a:spLocks/>
            </xdr:cNvSpPr>
          </xdr:nvSpPr>
          <xdr:spPr>
            <a:xfrm>
              <a:off x="5410" y="3027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2" name="Oval 325"/>
            <xdr:cNvSpPr>
              <a:spLocks/>
            </xdr:cNvSpPr>
          </xdr:nvSpPr>
          <xdr:spPr>
            <a:xfrm>
              <a:off x="5182" y="4686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3" name="Oval 326"/>
            <xdr:cNvSpPr>
              <a:spLocks/>
            </xdr:cNvSpPr>
          </xdr:nvSpPr>
          <xdr:spPr>
            <a:xfrm>
              <a:off x="7299" y="4000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4" name="Oval 327"/>
            <xdr:cNvSpPr>
              <a:spLocks/>
            </xdr:cNvSpPr>
          </xdr:nvSpPr>
          <xdr:spPr>
            <a:xfrm>
              <a:off x="7169" y="3364"/>
              <a:ext cx="183" cy="170"/>
            </a:xfrm>
            <a:prstGeom prst="ellipse">
              <a:avLst/>
            </a:prstGeom>
            <a:solidFill>
              <a:srgbClr val="FFC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5" name="Oval 328"/>
            <xdr:cNvSpPr>
              <a:spLocks/>
            </xdr:cNvSpPr>
          </xdr:nvSpPr>
          <xdr:spPr>
            <a:xfrm>
              <a:off x="5028" y="5188"/>
              <a:ext cx="108" cy="106"/>
            </a:xfrm>
            <a:prstGeom prst="ellipse">
              <a:avLst/>
            </a:prstGeom>
            <a:solidFill>
              <a:srgbClr val="C4BC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16" name="Text Box 329"/>
          <xdr:cNvSpPr txBox="1">
            <a:spLocks noChangeArrowheads="1"/>
          </xdr:cNvSpPr>
        </xdr:nvSpPr>
        <xdr:spPr>
          <a:xfrm>
            <a:off x="8120" y="4953"/>
            <a:ext cx="2746" cy="70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Schiţa unei sortări “normale”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user\Desktop\2_HIDRAULICA_2017\5_HIDRAULICA_LABORATOR_2017\GRUPA%20203A\aplicatii%20HA_203A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eutate volumica"/>
      <sheetName val="re"/>
      <sheetName val="regim de curgere"/>
      <sheetName val="sectiune"/>
      <sheetName val="ECHILIBRU_FLUIDE IMISCIBILE"/>
      <sheetName val="pres_bar"/>
      <sheetName val="PRESIUNI PE BARAJ"/>
      <sheetName val="MODEL STOKES"/>
    </sheetNames>
    <sheetDataSet>
      <sheetData sheetId="7">
        <row r="3">
          <cell r="F3" t="str">
            <v>V1(t)[m/sec]</v>
          </cell>
          <cell r="H3" t="str">
            <v>V2(t)[m/sec]</v>
          </cell>
          <cell r="J3" t="str">
            <v>V3(t)[m/sec]</v>
          </cell>
          <cell r="K3" t="str">
            <v>V4(t)[m/sec]</v>
          </cell>
        </row>
        <row r="4">
          <cell r="D4">
            <v>0</v>
          </cell>
          <cell r="F4">
            <v>0</v>
          </cell>
          <cell r="H4">
            <v>0</v>
          </cell>
          <cell r="J4">
            <v>0</v>
          </cell>
          <cell r="K4">
            <v>0</v>
          </cell>
        </row>
        <row r="5">
          <cell r="D5">
            <v>1</v>
          </cell>
          <cell r="F5">
            <v>3.8810344252964817</v>
          </cell>
          <cell r="H5">
            <v>5.270815717254697</v>
          </cell>
          <cell r="J5">
            <v>5.6012695744034176</v>
          </cell>
          <cell r="K5">
            <v>5.723517032568492</v>
          </cell>
        </row>
        <row r="6">
          <cell r="D6">
            <v>2</v>
          </cell>
          <cell r="F6">
            <v>5.458945271030824</v>
          </cell>
          <cell r="H6">
            <v>9.479647553574411</v>
          </cell>
          <cell r="J6">
            <v>10.669507873829986</v>
          </cell>
          <cell r="K6">
            <v>11.133973598564921</v>
          </cell>
        </row>
        <row r="7">
          <cell r="D7">
            <v>3</v>
          </cell>
          <cell r="F7">
            <v>6.100475946682037</v>
          </cell>
          <cell r="H7">
            <v>12.840468036906513</v>
          </cell>
          <cell r="J7">
            <v>15.255439530674089</v>
          </cell>
          <cell r="K7">
            <v>16.248493234998524</v>
          </cell>
        </row>
        <row r="8">
          <cell r="D8">
            <v>4</v>
          </cell>
          <cell r="F8">
            <v>6.361302855194708</v>
          </cell>
          <cell r="H8">
            <v>15.524137701185927</v>
          </cell>
          <cell r="J8">
            <v>19.404962090342273</v>
          </cell>
          <cell r="K8">
            <v>21.08326286901879</v>
          </cell>
        </row>
        <row r="9">
          <cell r="D9">
            <v>5</v>
          </cell>
          <cell r="F9">
            <v>6.467347162639896</v>
          </cell>
          <cell r="H9">
            <v>17.667091453905574</v>
          </cell>
          <cell r="J9">
            <v>23.159605369314395</v>
          </cell>
          <cell r="K9">
            <v>25.653584047870275</v>
          </cell>
        </row>
        <row r="10">
          <cell r="D10">
            <v>6</v>
          </cell>
          <cell r="F10">
            <v>6.5104615606353144</v>
          </cell>
          <cell r="H10">
            <v>19.378274781503478</v>
          </cell>
          <cell r="J10">
            <v>26.556947099505607</v>
          </cell>
          <cell r="K10">
            <v>29.973921366711576</v>
          </cell>
        </row>
        <row r="11">
          <cell r="D11">
            <v>7</v>
          </cell>
          <cell r="F11">
            <v>6.527990566758232</v>
          </cell>
          <cell r="H11">
            <v>20.74468242186105</v>
          </cell>
          <cell r="J11">
            <v>29.630989018837635</v>
          </cell>
          <cell r="K11">
            <v>34.057948247567126</v>
          </cell>
        </row>
        <row r="12">
          <cell r="D12">
            <v>8</v>
          </cell>
          <cell r="F12">
            <v>6.535117328813217</v>
          </cell>
          <cell r="H12">
            <v>21.835781084123298</v>
          </cell>
          <cell r="J12">
            <v>32.41249717206034</v>
          </cell>
          <cell r="K12">
            <v>37.918590214297645</v>
          </cell>
        </row>
        <row r="13">
          <cell r="D13">
            <v>9</v>
          </cell>
          <cell r="F13">
            <v>6.538014854036965</v>
          </cell>
          <cell r="H13">
            <v>22.707041062206365</v>
          </cell>
          <cell r="J13">
            <v>34.92930982766834</v>
          </cell>
          <cell r="K13">
            <v>41.56806580055003</v>
          </cell>
        </row>
        <row r="14">
          <cell r="D14">
            <v>10</v>
          </cell>
          <cell r="F14">
            <v>6.539192899881274</v>
          </cell>
          <cell r="H14">
            <v>23.40275628546163</v>
          </cell>
          <cell r="J14">
            <v>37.206616092648915</v>
          </cell>
          <cell r="K14">
            <v>45.01792522015621</v>
          </cell>
        </row>
        <row r="15">
          <cell r="A15" t="str">
            <v>t_S_1</v>
          </cell>
          <cell r="B15">
            <v>8</v>
          </cell>
          <cell r="C15">
            <v>6.540000000000001</v>
          </cell>
          <cell r="D15">
            <v>11</v>
          </cell>
          <cell r="F15">
            <v>6.5396718575793535</v>
          </cell>
          <cell r="H15">
            <v>23.958296174868764</v>
          </cell>
          <cell r="J15">
            <v>39.26720801353104</v>
          </cell>
          <cell r="K15">
            <v>48.27908692236865</v>
          </cell>
        </row>
        <row r="16">
          <cell r="B16">
            <v>8</v>
          </cell>
          <cell r="C16">
            <v>0</v>
          </cell>
          <cell r="D16">
            <v>12</v>
          </cell>
          <cell r="F16">
            <v>6.539866587247692</v>
          </cell>
          <cell r="H16">
            <v>24.40190378672815</v>
          </cell>
          <cell r="J16">
            <v>41.13170868684779</v>
          </cell>
          <cell r="K16">
            <v>51.36187214762605</v>
          </cell>
        </row>
        <row r="17">
          <cell r="A17" t="str">
            <v>t_S_2</v>
          </cell>
          <cell r="B17">
            <v>50</v>
          </cell>
          <cell r="C17">
            <v>26.160000000000004</v>
          </cell>
          <cell r="D17">
            <v>13</v>
          </cell>
          <cell r="F17">
            <v>6.539945758422689</v>
          </cell>
          <cell r="H17">
            <v>24.756131659562982</v>
          </cell>
          <cell r="J17">
            <v>42.818778662018026</v>
          </cell>
          <cell r="K17">
            <v>54.276037593214966</v>
          </cell>
        </row>
        <row r="18">
          <cell r="B18">
            <v>50</v>
          </cell>
          <cell r="C18">
            <v>0</v>
          </cell>
          <cell r="D18">
            <v>14</v>
          </cell>
          <cell r="F18">
            <v>6.539977947020369</v>
          </cell>
          <cell r="H18">
            <v>25.038988361158232</v>
          </cell>
          <cell r="J18">
            <v>44.34530270239705</v>
          </cell>
          <cell r="K18">
            <v>57.03080629221032</v>
          </cell>
        </row>
        <row r="19">
          <cell r="D19">
            <v>15</v>
          </cell>
          <cell r="F19">
            <v>6.539991033927576</v>
          </cell>
          <cell r="H19">
            <v>25.26485402496682</v>
          </cell>
          <cell r="J19">
            <v>45.72655877366343</v>
          </cell>
          <cell r="K19">
            <v>59.634896803423885</v>
          </cell>
        </row>
        <row r="20">
          <cell r="D20">
            <v>16</v>
          </cell>
          <cell r="F20">
            <v>6.539996354666986</v>
          </cell>
          <cell r="H20">
            <v>25.445211420778833</v>
          </cell>
          <cell r="J20">
            <v>46.97637095083459</v>
          </cell>
          <cell r="K20">
            <v>62.09655080474371</v>
          </cell>
        </row>
        <row r="21">
          <cell r="D21">
            <v>17</v>
          </cell>
          <cell r="F21">
            <v>6.539998517918197</v>
          </cell>
          <cell r="H21">
            <v>25.589229726507924</v>
          </cell>
          <cell r="J21">
            <v>48.107247774256045</v>
          </cell>
          <cell r="K21">
            <v>64.4235591771946</v>
          </cell>
        </row>
        <row r="22">
          <cell r="D22">
            <v>18</v>
          </cell>
          <cell r="F22">
            <v>6.539999397430506</v>
          </cell>
          <cell r="H22">
            <v>25.704230679430854</v>
          </cell>
          <cell r="J22">
            <v>49.13050743927742</v>
          </cell>
          <cell r="K22">
            <v>66.62328666227306</v>
          </cell>
        </row>
        <row r="23">
          <cell r="D23">
            <v>19</v>
          </cell>
          <cell r="F23">
            <v>6.539999755013526</v>
          </cell>
          <cell r="H23">
            <v>25.796060805512596</v>
          </cell>
          <cell r="J23">
            <v>50.05639107255571</v>
          </cell>
          <cell r="K23">
            <v>68.7026951705945</v>
          </cell>
        </row>
        <row r="24">
          <cell r="D24">
            <v>20</v>
          </cell>
          <cell r="F24">
            <v>6.539999900395934</v>
          </cell>
          <cell r="H24">
            <v>25.869388650559586</v>
          </cell>
          <cell r="J24">
            <v>50.894165228692984</v>
          </cell>
          <cell r="K24">
            <v>70.6683658156223</v>
          </cell>
        </row>
        <row r="25">
          <cell r="D25">
            <v>30</v>
          </cell>
          <cell r="H25">
            <v>26.129369789120105</v>
          </cell>
        </row>
        <row r="26">
          <cell r="D26">
            <v>40</v>
          </cell>
          <cell r="H26">
            <v>26.156771599525097</v>
          </cell>
        </row>
        <row r="27">
          <cell r="D27">
            <v>50</v>
          </cell>
          <cell r="H27">
            <v>26.159659729093374</v>
          </cell>
        </row>
        <row r="28">
          <cell r="D28">
            <v>60</v>
          </cell>
          <cell r="H28">
            <v>26.159964135710304</v>
          </cell>
        </row>
        <row r="29">
          <cell r="D29">
            <v>70</v>
          </cell>
          <cell r="H29">
            <v>26.159996219931678</v>
          </cell>
        </row>
        <row r="30">
          <cell r="D30">
            <v>80</v>
          </cell>
          <cell r="H30">
            <v>26.159999601583735</v>
          </cell>
        </row>
        <row r="31">
          <cell r="D31">
            <v>90</v>
          </cell>
          <cell r="H31">
            <v>26.159999958007237</v>
          </cell>
        </row>
        <row r="32">
          <cell r="D32">
            <v>100</v>
          </cell>
          <cell r="H32">
            <v>26.159999995573997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00390625" style="0" bestFit="1" customWidth="1"/>
    <col min="6" max="6" width="12.28125" style="0" bestFit="1" customWidth="1"/>
    <col min="7" max="7" width="14.421875" style="0" customWidth="1"/>
    <col min="8" max="8" width="12.57421875" style="0" bestFit="1" customWidth="1"/>
    <col min="9" max="9" width="12.28125" style="0" bestFit="1" customWidth="1"/>
    <col min="10" max="10" width="12.57421875" style="0" bestFit="1" customWidth="1"/>
  </cols>
  <sheetData>
    <row r="1" spans="5:8" ht="19.5" thickBot="1">
      <c r="E1" s="25" t="s">
        <v>0</v>
      </c>
      <c r="F1" s="26"/>
      <c r="G1" s="26"/>
      <c r="H1" s="41">
        <v>0.01</v>
      </c>
    </row>
    <row r="2" spans="5:10" ht="19.5" thickBot="1">
      <c r="E2" s="1"/>
      <c r="G2" s="27" t="s">
        <v>34</v>
      </c>
      <c r="H2" s="24"/>
      <c r="I2" s="27" t="s">
        <v>35</v>
      </c>
      <c r="J2" s="33"/>
    </row>
    <row r="3" spans="5:10" ht="15.75" thickBot="1">
      <c r="E3" s="35" t="s">
        <v>38</v>
      </c>
      <c r="F3" s="5"/>
      <c r="G3" s="28">
        <v>6.540000000000001</v>
      </c>
      <c r="H3" s="33" t="s">
        <v>32</v>
      </c>
      <c r="I3" s="29">
        <v>26.160000000000004</v>
      </c>
      <c r="J3" s="33" t="s">
        <v>33</v>
      </c>
    </row>
    <row r="4" spans="1:10" ht="15">
      <c r="A4" t="s">
        <v>1</v>
      </c>
      <c r="B4" s="2" t="s">
        <v>2</v>
      </c>
      <c r="C4">
        <v>9.81</v>
      </c>
      <c r="D4" s="2" t="s">
        <v>3</v>
      </c>
      <c r="E4" s="19" t="s">
        <v>4</v>
      </c>
      <c r="F4" s="20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5">
      <c r="A5" t="s">
        <v>10</v>
      </c>
      <c r="B5" s="2" t="s">
        <v>11</v>
      </c>
      <c r="C5">
        <v>1000</v>
      </c>
      <c r="D5" s="2" t="s">
        <v>12</v>
      </c>
      <c r="E5" s="21">
        <v>0</v>
      </c>
      <c r="F5" s="31">
        <f>$C$11*(1-EXP(-$C$10*E5))</f>
        <v>0</v>
      </c>
      <c r="G5" s="18">
        <v>0</v>
      </c>
      <c r="H5" s="18"/>
      <c r="I5" s="30">
        <v>0</v>
      </c>
      <c r="J5" s="34"/>
    </row>
    <row r="6" spans="1:10" ht="15">
      <c r="A6" t="s">
        <v>13</v>
      </c>
      <c r="B6" s="2" t="s">
        <v>14</v>
      </c>
      <c r="C6">
        <v>2500</v>
      </c>
      <c r="D6" s="2" t="s">
        <v>12</v>
      </c>
      <c r="E6" s="21">
        <v>1</v>
      </c>
      <c r="F6" s="31">
        <f aca="true" t="shared" si="0" ref="F6:F33">$C$11*(1-EXP(-$C$10*E6))</f>
        <v>3.8810344252964817</v>
      </c>
      <c r="G6" s="30">
        <v>3.8810344252964817</v>
      </c>
      <c r="H6" s="34" t="str">
        <f aca="true" t="shared" si="1" ref="H6:H25">IF((G6-G5)&lt;$H$1,E6,"NU")</f>
        <v>NU</v>
      </c>
      <c r="I6" s="30">
        <v>5.270815717254697</v>
      </c>
      <c r="J6" s="34" t="str">
        <f>IF((I6-I5)&lt;$H$1,E6,"NU")</f>
        <v>NU</v>
      </c>
    </row>
    <row r="7" spans="1:10" ht="15.75" thickBot="1">
      <c r="A7" t="s">
        <v>15</v>
      </c>
      <c r="B7" s="2" t="s">
        <v>16</v>
      </c>
      <c r="C7" s="3">
        <v>0.0005</v>
      </c>
      <c r="D7" s="2" t="s">
        <v>17</v>
      </c>
      <c r="E7" s="21">
        <v>2</v>
      </c>
      <c r="F7" s="31">
        <f t="shared" si="0"/>
        <v>5.458945271030824</v>
      </c>
      <c r="G7" s="30">
        <v>5.458945271030824</v>
      </c>
      <c r="H7" s="34" t="str">
        <f t="shared" si="1"/>
        <v>NU</v>
      </c>
      <c r="I7" s="30">
        <v>9.479647553574411</v>
      </c>
      <c r="J7" s="34" t="str">
        <f aca="true" t="shared" si="2" ref="J7:J33">IF((I7-I6)&lt;$H$1,E7,"NU")</f>
        <v>NU</v>
      </c>
    </row>
    <row r="8" spans="1:10" ht="15.75" thickBot="1">
      <c r="A8" t="s">
        <v>18</v>
      </c>
      <c r="B8" s="4" t="s">
        <v>19</v>
      </c>
      <c r="C8" s="5">
        <v>0.001</v>
      </c>
      <c r="D8" s="14" t="s">
        <v>20</v>
      </c>
      <c r="E8" s="21">
        <v>3</v>
      </c>
      <c r="F8" s="31">
        <f t="shared" si="0"/>
        <v>6.100475946682037</v>
      </c>
      <c r="G8" s="30">
        <v>6.100475946682037</v>
      </c>
      <c r="H8" s="34" t="str">
        <f t="shared" si="1"/>
        <v>NU</v>
      </c>
      <c r="I8" s="30">
        <v>12.840468036906513</v>
      </c>
      <c r="J8" s="34" t="str">
        <f t="shared" si="2"/>
        <v>NU</v>
      </c>
    </row>
    <row r="9" spans="1:10" ht="15.75" thickBot="1">
      <c r="A9" t="s">
        <v>21</v>
      </c>
      <c r="B9" s="2" t="s">
        <v>20</v>
      </c>
      <c r="C9" s="3">
        <f>C6*4*PI()*C8^3/3</f>
        <v>1.0471975511965979E-05</v>
      </c>
      <c r="D9" s="2" t="s">
        <v>22</v>
      </c>
      <c r="E9" s="21">
        <v>4</v>
      </c>
      <c r="F9" s="31">
        <f t="shared" si="0"/>
        <v>6.361302855194708</v>
      </c>
      <c r="G9" s="30">
        <v>6.361302855194708</v>
      </c>
      <c r="H9" s="34" t="str">
        <f t="shared" si="1"/>
        <v>NU</v>
      </c>
      <c r="I9" s="30">
        <v>15.524137701185927</v>
      </c>
      <c r="J9" s="34" t="str">
        <f t="shared" si="2"/>
        <v>NU</v>
      </c>
    </row>
    <row r="10" spans="1:10" ht="15.75" thickBot="1">
      <c r="A10" t="s">
        <v>23</v>
      </c>
      <c r="B10" s="4" t="s">
        <v>24</v>
      </c>
      <c r="C10" s="7">
        <f>6*PI()*C8*C7/C9</f>
        <v>0.8999999999999998</v>
      </c>
      <c r="D10" s="6" t="s">
        <v>25</v>
      </c>
      <c r="E10" s="21">
        <v>5</v>
      </c>
      <c r="F10" s="31">
        <f t="shared" si="0"/>
        <v>6.467347162639896</v>
      </c>
      <c r="G10" s="30">
        <v>6.467347162639896</v>
      </c>
      <c r="H10" s="34" t="str">
        <f t="shared" si="1"/>
        <v>NU</v>
      </c>
      <c r="I10" s="30">
        <v>17.667091453905574</v>
      </c>
      <c r="J10" s="34" t="str">
        <f t="shared" si="2"/>
        <v>NU</v>
      </c>
    </row>
    <row r="11" spans="1:10" ht="15.75" thickBot="1">
      <c r="A11" t="s">
        <v>26</v>
      </c>
      <c r="B11" s="4" t="s">
        <v>27</v>
      </c>
      <c r="C11" s="23">
        <f>(C6-C5)*C4/(C10*C6)</f>
        <v>6.540000000000001</v>
      </c>
      <c r="D11" s="14" t="s">
        <v>28</v>
      </c>
      <c r="E11" s="21">
        <v>6</v>
      </c>
      <c r="F11" s="31">
        <f t="shared" si="0"/>
        <v>6.5104615606353144</v>
      </c>
      <c r="G11" s="30">
        <v>6.5104615606353144</v>
      </c>
      <c r="H11" s="34" t="str">
        <f t="shared" si="1"/>
        <v>NU</v>
      </c>
      <c r="I11" s="30">
        <v>19.378274781503478</v>
      </c>
      <c r="J11" s="34" t="str">
        <f t="shared" si="2"/>
        <v>NU</v>
      </c>
    </row>
    <row r="12" spans="1:10" ht="15.75" thickBot="1">
      <c r="A12" t="s">
        <v>18</v>
      </c>
      <c r="B12" s="2" t="s">
        <v>29</v>
      </c>
      <c r="C12">
        <f>2/1000</f>
        <v>0.002</v>
      </c>
      <c r="D12" s="2" t="s">
        <v>20</v>
      </c>
      <c r="E12" s="21">
        <v>7</v>
      </c>
      <c r="F12" s="31">
        <f t="shared" si="0"/>
        <v>6.527990566758232</v>
      </c>
      <c r="G12" s="30">
        <v>6.527990566758232</v>
      </c>
      <c r="H12" s="37" t="str">
        <f t="shared" si="1"/>
        <v>NU</v>
      </c>
      <c r="I12" s="30">
        <v>20.74468242186105</v>
      </c>
      <c r="J12" s="34" t="str">
        <f t="shared" si="2"/>
        <v>NU</v>
      </c>
    </row>
    <row r="13" spans="2:10" ht="15.75" thickBot="1">
      <c r="B13" s="2"/>
      <c r="D13" s="2"/>
      <c r="E13" s="21">
        <v>8</v>
      </c>
      <c r="F13" s="31">
        <f t="shared" si="0"/>
        <v>6.535117328813217</v>
      </c>
      <c r="G13" s="39">
        <v>6.535117328813217</v>
      </c>
      <c r="H13" s="33">
        <f t="shared" si="1"/>
        <v>8</v>
      </c>
      <c r="I13" s="40">
        <v>21.835781084123298</v>
      </c>
      <c r="J13" s="34" t="str">
        <f t="shared" si="2"/>
        <v>NU</v>
      </c>
    </row>
    <row r="14" spans="2:10" ht="15.75" thickBot="1">
      <c r="B14" s="2"/>
      <c r="D14" s="2"/>
      <c r="E14" s="21">
        <v>9</v>
      </c>
      <c r="F14" s="31">
        <f t="shared" si="0"/>
        <v>6.538014854036965</v>
      </c>
      <c r="G14" s="30">
        <v>6.538014854036965</v>
      </c>
      <c r="H14" s="38">
        <f t="shared" si="1"/>
        <v>9</v>
      </c>
      <c r="I14" s="30">
        <v>22.707041062206365</v>
      </c>
      <c r="J14" s="34" t="str">
        <f t="shared" si="2"/>
        <v>NU</v>
      </c>
    </row>
    <row r="15" spans="2:10" ht="15.75" thickBot="1">
      <c r="B15" s="8"/>
      <c r="C15" s="9" t="s">
        <v>30</v>
      </c>
      <c r="D15" s="15" t="s">
        <v>31</v>
      </c>
      <c r="E15" s="21">
        <v>10</v>
      </c>
      <c r="F15" s="31">
        <f t="shared" si="0"/>
        <v>6.539192899881274</v>
      </c>
      <c r="G15" s="30">
        <v>6.539192899881274</v>
      </c>
      <c r="H15" s="34">
        <f t="shared" si="1"/>
        <v>10</v>
      </c>
      <c r="I15" s="30">
        <v>23.40275628546163</v>
      </c>
      <c r="J15" s="34" t="str">
        <f t="shared" si="2"/>
        <v>NU</v>
      </c>
    </row>
    <row r="16" spans="1:10" ht="15">
      <c r="A16" t="s">
        <v>36</v>
      </c>
      <c r="B16" s="10" t="s">
        <v>32</v>
      </c>
      <c r="C16" s="11">
        <f>MIN(H6:H25)</f>
        <v>8</v>
      </c>
      <c r="D16" s="16">
        <f>G3</f>
        <v>6.540000000000001</v>
      </c>
      <c r="E16" s="21">
        <v>11</v>
      </c>
      <c r="F16" s="31">
        <f t="shared" si="0"/>
        <v>6.5396718575793535</v>
      </c>
      <c r="G16" s="30">
        <v>6.5396718575793535</v>
      </c>
      <c r="H16" s="34">
        <f t="shared" si="1"/>
        <v>11</v>
      </c>
      <c r="I16" s="30">
        <v>23.958296174868764</v>
      </c>
      <c r="J16" s="34" t="str">
        <f t="shared" si="2"/>
        <v>NU</v>
      </c>
    </row>
    <row r="17" spans="2:10" ht="15.75" thickBot="1">
      <c r="B17" s="12"/>
      <c r="C17" s="13">
        <f>MIN(H6:H25)</f>
        <v>8</v>
      </c>
      <c r="D17" s="17">
        <v>0</v>
      </c>
      <c r="E17" s="21">
        <v>12</v>
      </c>
      <c r="F17" s="31">
        <f t="shared" si="0"/>
        <v>6.539866587247692</v>
      </c>
      <c r="G17" s="30">
        <v>6.539866587247692</v>
      </c>
      <c r="H17" s="34">
        <f t="shared" si="1"/>
        <v>12</v>
      </c>
      <c r="I17" s="30">
        <v>24.40190378672815</v>
      </c>
      <c r="J17" s="34" t="str">
        <f t="shared" si="2"/>
        <v>NU</v>
      </c>
    </row>
    <row r="18" spans="1:10" ht="15">
      <c r="A18" t="s">
        <v>37</v>
      </c>
      <c r="B18" s="10" t="s">
        <v>33</v>
      </c>
      <c r="C18" s="11">
        <f>MIN(J6:J33)</f>
        <v>50</v>
      </c>
      <c r="D18" s="16">
        <f>I3</f>
        <v>26.160000000000004</v>
      </c>
      <c r="E18" s="21">
        <v>13</v>
      </c>
      <c r="F18" s="31">
        <f t="shared" si="0"/>
        <v>6.539945758422689</v>
      </c>
      <c r="G18" s="30">
        <v>6.539945758422689</v>
      </c>
      <c r="H18" s="34">
        <f t="shared" si="1"/>
        <v>13</v>
      </c>
      <c r="I18" s="30">
        <v>24.756131659562982</v>
      </c>
      <c r="J18" s="34" t="str">
        <f t="shared" si="2"/>
        <v>NU</v>
      </c>
    </row>
    <row r="19" spans="2:10" ht="15.75" thickBot="1">
      <c r="B19" s="12"/>
      <c r="C19" s="13">
        <f>MIN(J6:J33)</f>
        <v>50</v>
      </c>
      <c r="D19" s="17">
        <v>0</v>
      </c>
      <c r="E19" s="21">
        <v>14</v>
      </c>
      <c r="F19" s="31">
        <f t="shared" si="0"/>
        <v>6.539977947020369</v>
      </c>
      <c r="G19" s="30">
        <v>6.539977947020369</v>
      </c>
      <c r="H19" s="34">
        <f t="shared" si="1"/>
        <v>14</v>
      </c>
      <c r="I19" s="30">
        <v>25.038988361158232</v>
      </c>
      <c r="J19" s="34" t="str">
        <f t="shared" si="2"/>
        <v>NU</v>
      </c>
    </row>
    <row r="20" spans="5:10" ht="15">
      <c r="E20" s="21">
        <v>15</v>
      </c>
      <c r="F20" s="31">
        <f t="shared" si="0"/>
        <v>6.539991033927576</v>
      </c>
      <c r="G20" s="30">
        <v>6.539991033927576</v>
      </c>
      <c r="H20" s="34">
        <f t="shared" si="1"/>
        <v>15</v>
      </c>
      <c r="I20" s="30">
        <v>25.26485402496682</v>
      </c>
      <c r="J20" s="34" t="str">
        <f t="shared" si="2"/>
        <v>NU</v>
      </c>
    </row>
    <row r="21" spans="5:10" ht="15">
      <c r="E21" s="21">
        <v>16</v>
      </c>
      <c r="F21" s="31">
        <f t="shared" si="0"/>
        <v>6.539996354666986</v>
      </c>
      <c r="G21" s="30">
        <v>6.539996354666986</v>
      </c>
      <c r="H21" s="34">
        <f t="shared" si="1"/>
        <v>16</v>
      </c>
      <c r="I21" s="30">
        <v>25.445211420778833</v>
      </c>
      <c r="J21" s="34" t="str">
        <f t="shared" si="2"/>
        <v>NU</v>
      </c>
    </row>
    <row r="22" spans="5:10" ht="15">
      <c r="E22" s="21">
        <v>17</v>
      </c>
      <c r="F22" s="31">
        <f t="shared" si="0"/>
        <v>6.539998517918197</v>
      </c>
      <c r="G22" s="30">
        <v>6.539998517918197</v>
      </c>
      <c r="H22" s="34">
        <f t="shared" si="1"/>
        <v>17</v>
      </c>
      <c r="I22" s="30">
        <v>25.589229726507924</v>
      </c>
      <c r="J22" s="34" t="str">
        <f t="shared" si="2"/>
        <v>NU</v>
      </c>
    </row>
    <row r="23" spans="5:10" ht="15">
      <c r="E23" s="21">
        <v>18</v>
      </c>
      <c r="F23" s="31">
        <f t="shared" si="0"/>
        <v>6.539999397430506</v>
      </c>
      <c r="G23" s="30">
        <v>6.539999397430506</v>
      </c>
      <c r="H23" s="34">
        <f t="shared" si="1"/>
        <v>18</v>
      </c>
      <c r="I23" s="30">
        <v>25.704230679430854</v>
      </c>
      <c r="J23" s="34" t="str">
        <f t="shared" si="2"/>
        <v>NU</v>
      </c>
    </row>
    <row r="24" spans="5:10" ht="15">
      <c r="E24" s="21">
        <v>19</v>
      </c>
      <c r="F24" s="31">
        <f t="shared" si="0"/>
        <v>6.539999755013526</v>
      </c>
      <c r="G24" s="30">
        <v>6.539999755013526</v>
      </c>
      <c r="H24" s="34">
        <f t="shared" si="1"/>
        <v>19</v>
      </c>
      <c r="I24" s="30">
        <v>25.796060805512596</v>
      </c>
      <c r="J24" s="34" t="str">
        <f t="shared" si="2"/>
        <v>NU</v>
      </c>
    </row>
    <row r="25" spans="5:10" ht="15">
      <c r="E25" s="21">
        <v>20</v>
      </c>
      <c r="F25" s="31">
        <f t="shared" si="0"/>
        <v>6.539999900395934</v>
      </c>
      <c r="G25" s="30">
        <v>6.539999900395934</v>
      </c>
      <c r="H25" s="34">
        <f t="shared" si="1"/>
        <v>20</v>
      </c>
      <c r="I25" s="30">
        <v>25.869388650559586</v>
      </c>
      <c r="J25" s="34" t="str">
        <f t="shared" si="2"/>
        <v>NU</v>
      </c>
    </row>
    <row r="26" spans="5:10" ht="15">
      <c r="E26" s="21">
        <v>30</v>
      </c>
      <c r="F26" s="31">
        <f t="shared" si="0"/>
        <v>6.539999999987709</v>
      </c>
      <c r="G26" s="18"/>
      <c r="H26" s="34">
        <v>30</v>
      </c>
      <c r="I26" s="30">
        <v>26.129369789120105</v>
      </c>
      <c r="J26" s="34" t="str">
        <f t="shared" si="2"/>
        <v>NU</v>
      </c>
    </row>
    <row r="27" spans="5:10" ht="15.75" thickBot="1">
      <c r="E27" s="21">
        <v>40</v>
      </c>
      <c r="F27" s="31">
        <f t="shared" si="0"/>
        <v>6.539999999999999</v>
      </c>
      <c r="G27" s="18"/>
      <c r="H27" s="34">
        <v>40</v>
      </c>
      <c r="I27" s="30">
        <v>26.156771599525097</v>
      </c>
      <c r="J27" s="37" t="str">
        <f t="shared" si="2"/>
        <v>NU</v>
      </c>
    </row>
    <row r="28" spans="5:10" ht="15.75" thickBot="1">
      <c r="E28" s="21">
        <v>50</v>
      </c>
      <c r="F28" s="31">
        <f t="shared" si="0"/>
        <v>6.540000000000001</v>
      </c>
      <c r="G28" s="18"/>
      <c r="H28" s="34">
        <v>50</v>
      </c>
      <c r="I28" s="36">
        <v>26.159659729093374</v>
      </c>
      <c r="J28" s="33">
        <f t="shared" si="2"/>
        <v>50</v>
      </c>
    </row>
    <row r="29" spans="5:10" ht="15">
      <c r="E29" s="21">
        <v>60</v>
      </c>
      <c r="F29" s="31">
        <f t="shared" si="0"/>
        <v>6.540000000000001</v>
      </c>
      <c r="G29" s="18"/>
      <c r="H29" s="34">
        <v>60</v>
      </c>
      <c r="I29" s="30">
        <v>26.159964135710304</v>
      </c>
      <c r="J29" s="38">
        <f t="shared" si="2"/>
        <v>60</v>
      </c>
    </row>
    <row r="30" spans="5:10" ht="15">
      <c r="E30" s="21">
        <v>70</v>
      </c>
      <c r="F30" s="31">
        <f t="shared" si="0"/>
        <v>6.540000000000001</v>
      </c>
      <c r="G30" s="18"/>
      <c r="H30" s="34">
        <v>70</v>
      </c>
      <c r="I30" s="30">
        <v>26.159996219931678</v>
      </c>
      <c r="J30" s="34">
        <f t="shared" si="2"/>
        <v>70</v>
      </c>
    </row>
    <row r="31" spans="5:10" ht="15">
      <c r="E31" s="21">
        <v>80</v>
      </c>
      <c r="F31" s="31">
        <f t="shared" si="0"/>
        <v>6.540000000000001</v>
      </c>
      <c r="G31" s="18"/>
      <c r="H31" s="34">
        <v>80</v>
      </c>
      <c r="I31" s="30">
        <v>26.159999601583735</v>
      </c>
      <c r="J31" s="34">
        <f t="shared" si="2"/>
        <v>80</v>
      </c>
    </row>
    <row r="32" spans="5:10" ht="15">
      <c r="E32" s="21">
        <v>90</v>
      </c>
      <c r="F32" s="31">
        <f t="shared" si="0"/>
        <v>6.540000000000001</v>
      </c>
      <c r="G32" s="18"/>
      <c r="H32" s="34">
        <v>90</v>
      </c>
      <c r="I32" s="30">
        <v>26.159999958007237</v>
      </c>
      <c r="J32" s="34">
        <f t="shared" si="2"/>
        <v>90</v>
      </c>
    </row>
    <row r="33" spans="5:10" ht="15.75" thickBot="1">
      <c r="E33" s="22">
        <v>100</v>
      </c>
      <c r="F33" s="32">
        <f t="shared" si="0"/>
        <v>6.540000000000001</v>
      </c>
      <c r="G33" s="18"/>
      <c r="H33" s="34">
        <v>100</v>
      </c>
      <c r="I33" s="30">
        <v>26.159999995573997</v>
      </c>
      <c r="J33" s="34">
        <f t="shared" si="2"/>
        <v>100</v>
      </c>
    </row>
  </sheetData>
  <sheetProtection/>
  <printOptions/>
  <pageMargins left="0.7" right="0.7" top="0.75" bottom="0.75" header="0.3" footer="0.3"/>
  <pageSetup horizontalDpi="1200" verticalDpi="1200" orientation="portrait" r:id="rId6"/>
  <drawing r:id="rId5"/>
  <legacyDrawing r:id="rId4"/>
  <oleObjects>
    <oleObject progId="Equation.3" shapeId="203606990" r:id="rId1"/>
    <oleObject progId="Equation.3" shapeId="203663052" r:id="rId2"/>
    <oleObject progId="Equation.3" shapeId="20366427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2020-03-25T11:12:34Z</dcterms:created>
  <dcterms:modified xsi:type="dcterms:W3CDTF">2020-03-25T12:02:02Z</dcterms:modified>
  <cp:category/>
  <cp:version/>
  <cp:contentType/>
  <cp:contentStatus/>
</cp:coreProperties>
</file>