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_DANIEL\2020_HIDROGEOLOGIE\3_HIDROGEOLOGIE APLICATA\3.1_ZONA VADOASA\HA_MASTER_2020\MODEL SECTIUNE\"/>
    </mc:Choice>
  </mc:AlternateContent>
  <bookViews>
    <workbookView xWindow="0" yWindow="0" windowWidth="26865" windowHeight="12360"/>
  </bookViews>
  <sheets>
    <sheet name="MODEL_SECTIUNE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2" l="1"/>
  <c r="Q4" i="2"/>
  <c r="Q5" i="2"/>
  <c r="Q6" i="2"/>
  <c r="Q7" i="2"/>
  <c r="Q8" i="2"/>
  <c r="Q9" i="2"/>
  <c r="Q10" i="2"/>
  <c r="Q2" i="2"/>
  <c r="I14" i="2"/>
  <c r="K5" i="2" s="1"/>
  <c r="J9" i="2" l="1"/>
  <c r="J7" i="2"/>
  <c r="J5" i="2"/>
  <c r="J10" i="2"/>
  <c r="K10" i="2"/>
  <c r="K8" i="2"/>
  <c r="K6" i="2"/>
  <c r="K4" i="2"/>
  <c r="J3" i="2"/>
  <c r="J8" i="2"/>
  <c r="J6" i="2"/>
  <c r="J4" i="2"/>
  <c r="K3" i="2"/>
  <c r="K9" i="2"/>
  <c r="K7" i="2"/>
</calcChain>
</file>

<file path=xl/sharedStrings.xml><?xml version="1.0" encoding="utf-8"?>
<sst xmlns="http://schemas.openxmlformats.org/spreadsheetml/2006/main" count="229" uniqueCount="39">
  <si>
    <t>P1</t>
  </si>
  <si>
    <t>P2</t>
  </si>
  <si>
    <t>P3</t>
  </si>
  <si>
    <t>P4</t>
  </si>
  <si>
    <t>P5</t>
  </si>
  <si>
    <t>P6</t>
  </si>
  <si>
    <t>P7</t>
  </si>
  <si>
    <t>P8</t>
  </si>
  <si>
    <t>P9</t>
  </si>
  <si>
    <t>X_SECTIUNE</t>
  </si>
  <si>
    <t xml:space="preserve">      SECTIUNE.bln</t>
  </si>
  <si>
    <t>Y_L_SUP_SEC</t>
  </si>
  <si>
    <t>Y_L_INF_SEC</t>
  </si>
  <si>
    <t>CONTUR_SECTIUNE_bln</t>
  </si>
  <si>
    <t>PROFIL</t>
  </si>
  <si>
    <t>X_PROFIL</t>
  </si>
  <si>
    <t>Y_PROFIL</t>
  </si>
  <si>
    <t>ALFA_sectiune(rad)</t>
  </si>
  <si>
    <t>dist_PROFIL</t>
  </si>
  <si>
    <t>C_BENZEN[mg/dm3]</t>
  </si>
  <si>
    <t>Z_PROFIL</t>
  </si>
  <si>
    <t>COTA_NH</t>
  </si>
  <si>
    <t>COTA_CULCUS_ACV</t>
  </si>
  <si>
    <t xml:space="preserve">GRD_ACV </t>
  </si>
  <si>
    <t>GROS_ZV</t>
  </si>
  <si>
    <t>GROS_ACV</t>
  </si>
  <si>
    <t>AD</t>
  </si>
  <si>
    <t>P2_BENZ</t>
  </si>
  <si>
    <t>P2_AD</t>
  </si>
  <si>
    <t>P3_BENZ</t>
  </si>
  <si>
    <t>P3_AD</t>
  </si>
  <si>
    <t>P4_BENZ</t>
  </si>
  <si>
    <t>P4_AD</t>
  </si>
  <si>
    <t>P6_BENZ</t>
  </si>
  <si>
    <t>P6_AD</t>
  </si>
  <si>
    <t>Y_SECTIUNE</t>
  </si>
  <si>
    <t>ADANCIME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</si>
  <si>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REZULTATE SIMULARE MIGRARE BENZEN [mg/litru] IN PROFILELE P2-P8 (an1_decembrie)</t>
  </si>
  <si>
    <t>BENZEN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</si>
</sst>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0" xfId="0" applyBorder="1"/>
    <xf numFmtId="0" fontId="0" fillId="0" borderId="3" xfId="0" applyFill="1" applyBorder="1"/>
    <xf numFmtId="0" fontId="0" fillId="0" borderId="0" xfId="0" applyAlignment="1">
      <alignment horizontal="center"/>
    </xf>
    <xf numFmtId="0" fontId="0" fillId="0" borderId="10" xfId="0" applyBorder="1"/>
    <xf numFmtId="0" fontId="1" fillId="0" borderId="0" xfId="2" applyFont="1"/>
    <xf numFmtId="0" fontId="3" fillId="2" borderId="20" xfId="0" applyFont="1" applyFill="1" applyBorder="1"/>
    <xf numFmtId="0" fontId="1" fillId="0" borderId="0" xfId="2" applyFont="1" applyAlignment="1">
      <alignment horizontal="center"/>
    </xf>
    <xf numFmtId="0" fontId="2" fillId="0" borderId="0" xfId="3" applyFont="1"/>
    <xf numFmtId="0" fontId="2" fillId="0" borderId="0" xfId="2" applyFont="1" applyFill="1"/>
    <xf numFmtId="2" fontId="1" fillId="0" borderId="0" xfId="1" applyNumberFormat="1" applyFont="1" applyFill="1" applyBorder="1"/>
    <xf numFmtId="0" fontId="1" fillId="0" borderId="21" xfId="2" applyFont="1" applyBorder="1"/>
    <xf numFmtId="2" fontId="1" fillId="0" borderId="3" xfId="1" applyNumberFormat="1" applyFont="1" applyFill="1" applyBorder="1"/>
    <xf numFmtId="2" fontId="1" fillId="0" borderId="4" xfId="1" applyNumberFormat="1" applyFont="1" applyFill="1" applyBorder="1"/>
    <xf numFmtId="0" fontId="0" fillId="2" borderId="0" xfId="0" applyFill="1"/>
    <xf numFmtId="0" fontId="1" fillId="0" borderId="14" xfId="2" applyFont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1" fillId="2" borderId="23" xfId="2" applyFont="1" applyFill="1" applyBorder="1" applyAlignment="1">
      <alignment horizontal="center"/>
    </xf>
    <xf numFmtId="0" fontId="0" fillId="0" borderId="14" xfId="0" applyBorder="1"/>
    <xf numFmtId="0" fontId="0" fillId="0" borderId="4" xfId="0" applyFill="1" applyBorder="1"/>
    <xf numFmtId="0" fontId="0" fillId="0" borderId="16" xfId="0" applyFill="1" applyBorder="1"/>
    <xf numFmtId="0" fontId="0" fillId="0" borderId="2" xfId="0" applyBorder="1"/>
    <xf numFmtId="0" fontId="0" fillId="0" borderId="15" xfId="0" applyBorder="1"/>
    <xf numFmtId="0" fontId="0" fillId="3" borderId="24" xfId="0" applyFill="1" applyBorder="1" applyAlignment="1">
      <alignment horizontal="center"/>
    </xf>
    <xf numFmtId="0" fontId="0" fillId="3" borderId="25" xfId="0" applyFill="1" applyBorder="1"/>
    <xf numFmtId="0" fontId="0" fillId="6" borderId="8" xfId="0" applyFill="1" applyBorder="1" applyAlignment="1">
      <alignment horizontal="center"/>
    </xf>
    <xf numFmtId="0" fontId="2" fillId="6" borderId="9" xfId="4" applyFont="1" applyFill="1" applyBorder="1" applyAlignment="1">
      <alignment horizontal="center"/>
    </xf>
    <xf numFmtId="0" fontId="2" fillId="6" borderId="11" xfId="4" applyFont="1" applyFill="1" applyBorder="1" applyAlignment="1">
      <alignment horizontal="center"/>
    </xf>
    <xf numFmtId="0" fontId="2" fillId="6" borderId="12" xfId="4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2" fillId="0" borderId="15" xfId="3" applyFont="1" applyFill="1" applyBorder="1" applyAlignment="1">
      <alignment horizontal="center"/>
    </xf>
    <xf numFmtId="2" fontId="1" fillId="0" borderId="15" xfId="1" applyNumberFormat="1" applyFont="1" applyFill="1" applyBorder="1" applyAlignment="1">
      <alignment horizontal="center"/>
    </xf>
    <xf numFmtId="2" fontId="1" fillId="0" borderId="15" xfId="5" applyNumberFormat="1" applyFont="1" applyBorder="1" applyAlignment="1">
      <alignment horizontal="center"/>
    </xf>
    <xf numFmtId="0" fontId="2" fillId="6" borderId="15" xfId="4" applyFont="1" applyFill="1" applyBorder="1" applyAlignment="1">
      <alignment horizontal="center"/>
    </xf>
    <xf numFmtId="2" fontId="0" fillId="6" borderId="15" xfId="0" applyNumberFormat="1" applyFill="1" applyBorder="1" applyAlignment="1">
      <alignment horizontal="center"/>
    </xf>
    <xf numFmtId="0" fontId="2" fillId="0" borderId="14" xfId="2" applyFont="1" applyFill="1" applyBorder="1" applyAlignment="1">
      <alignment horizontal="center"/>
    </xf>
    <xf numFmtId="2" fontId="1" fillId="0" borderId="14" xfId="1" applyNumberFormat="1" applyFont="1" applyFill="1" applyBorder="1" applyAlignment="1">
      <alignment horizontal="center"/>
    </xf>
    <xf numFmtId="0" fontId="1" fillId="0" borderId="14" xfId="5" applyFont="1" applyBorder="1" applyAlignment="1">
      <alignment horizontal="center"/>
    </xf>
    <xf numFmtId="0" fontId="2" fillId="6" borderId="14" xfId="4" applyFont="1" applyFill="1" applyBorder="1" applyAlignment="1">
      <alignment horizontal="center"/>
    </xf>
    <xf numFmtId="2" fontId="0" fillId="6" borderId="14" xfId="0" applyNumberFormat="1" applyFill="1" applyBorder="1" applyAlignment="1">
      <alignment horizontal="center"/>
    </xf>
    <xf numFmtId="0" fontId="2" fillId="0" borderId="14" xfId="3" applyFont="1" applyFill="1" applyBorder="1" applyAlignment="1">
      <alignment horizontal="center"/>
    </xf>
    <xf numFmtId="0" fontId="1" fillId="0" borderId="16" xfId="2" applyFont="1" applyBorder="1" applyAlignment="1">
      <alignment horizontal="center"/>
    </xf>
    <xf numFmtId="2" fontId="1" fillId="0" borderId="16" xfId="1" applyNumberFormat="1" applyFont="1" applyFill="1" applyBorder="1" applyAlignment="1">
      <alignment horizontal="center"/>
    </xf>
    <xf numFmtId="2" fontId="1" fillId="0" borderId="16" xfId="5" applyNumberFormat="1" applyFont="1" applyBorder="1" applyAlignment="1">
      <alignment horizontal="center"/>
    </xf>
    <xf numFmtId="0" fontId="2" fillId="6" borderId="16" xfId="4" applyFont="1" applyFill="1" applyBorder="1" applyAlignment="1">
      <alignment horizontal="center"/>
    </xf>
    <xf numFmtId="2" fontId="0" fillId="6" borderId="16" xfId="0" applyNumberFormat="1" applyFill="1" applyBorder="1" applyAlignment="1">
      <alignment horizontal="center"/>
    </xf>
    <xf numFmtId="0" fontId="0" fillId="0" borderId="13" xfId="0" applyBorder="1"/>
    <xf numFmtId="0" fontId="0" fillId="0" borderId="7" xfId="0" applyBorder="1"/>
    <xf numFmtId="0" fontId="0" fillId="0" borderId="16" xfId="0" applyBorder="1"/>
    <xf numFmtId="2" fontId="0" fillId="0" borderId="11" xfId="0" applyNumberFormat="1" applyBorder="1"/>
    <xf numFmtId="0" fontId="0" fillId="2" borderId="14" xfId="0" applyFill="1" applyBorder="1"/>
    <xf numFmtId="2" fontId="1" fillId="0" borderId="0" xfId="1" applyNumberFormat="1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2" fontId="0" fillId="0" borderId="0" xfId="0" applyNumberFormat="1"/>
    <xf numFmtId="0" fontId="0" fillId="0" borderId="14" xfId="0" applyFill="1" applyBorder="1"/>
    <xf numFmtId="0" fontId="0" fillId="3" borderId="29" xfId="0" applyFill="1" applyBorder="1"/>
    <xf numFmtId="0" fontId="0" fillId="2" borderId="3" xfId="0" applyFill="1" applyBorder="1"/>
    <xf numFmtId="2" fontId="0" fillId="0" borderId="11" xfId="0" applyNumberFormat="1" applyFill="1" applyBorder="1"/>
    <xf numFmtId="2" fontId="0" fillId="0" borderId="12" xfId="0" applyNumberFormat="1" applyFill="1" applyBorder="1"/>
    <xf numFmtId="2" fontId="0" fillId="0" borderId="9" xfId="0" applyNumberFormat="1" applyBorder="1"/>
    <xf numFmtId="0" fontId="0" fillId="0" borderId="1" xfId="0" applyBorder="1"/>
    <xf numFmtId="0" fontId="0" fillId="0" borderId="17" xfId="0" applyBorder="1"/>
    <xf numFmtId="0" fontId="0" fillId="0" borderId="8" xfId="0" applyBorder="1"/>
    <xf numFmtId="0" fontId="1" fillId="0" borderId="29" xfId="2" applyFont="1" applyBorder="1"/>
    <xf numFmtId="2" fontId="1" fillId="0" borderId="6" xfId="1" applyNumberFormat="1" applyFont="1" applyFill="1" applyBorder="1"/>
    <xf numFmtId="2" fontId="1" fillId="0" borderId="7" xfId="1" applyNumberFormat="1" applyFont="1" applyFill="1" applyBorder="1"/>
    <xf numFmtId="0" fontId="1" fillId="0" borderId="14" xfId="2" applyFont="1" applyBorder="1"/>
    <xf numFmtId="0" fontId="1" fillId="0" borderId="3" xfId="2" applyFont="1" applyBorder="1"/>
    <xf numFmtId="0" fontId="1" fillId="0" borderId="11" xfId="2" applyFont="1" applyBorder="1"/>
    <xf numFmtId="0" fontId="1" fillId="0" borderId="4" xfId="2" applyFont="1" applyBorder="1"/>
    <xf numFmtId="0" fontId="1" fillId="0" borderId="16" xfId="2" applyFont="1" applyBorder="1"/>
    <xf numFmtId="0" fontId="1" fillId="0" borderId="12" xfId="2" applyFont="1" applyBorder="1"/>
    <xf numFmtId="0" fontId="1" fillId="0" borderId="6" xfId="2" applyFont="1" applyBorder="1"/>
    <xf numFmtId="0" fontId="1" fillId="0" borderId="7" xfId="2" applyFont="1" applyBorder="1"/>
    <xf numFmtId="0" fontId="0" fillId="0" borderId="30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9" xfId="2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2" xfId="3" applyFont="1" applyBorder="1"/>
    <xf numFmtId="0" fontId="2" fillId="0" borderId="9" xfId="3" applyFont="1" applyBorder="1"/>
    <xf numFmtId="0" fontId="0" fillId="8" borderId="1" xfId="0" applyFill="1" applyBorder="1"/>
    <xf numFmtId="0" fontId="0" fillId="8" borderId="8" xfId="0" applyFill="1" applyBorder="1"/>
    <xf numFmtId="0" fontId="1" fillId="0" borderId="2" xfId="2" applyFont="1" applyBorder="1"/>
    <xf numFmtId="0" fontId="1" fillId="0" borderId="15" xfId="2" applyFont="1" applyBorder="1"/>
    <xf numFmtId="0" fontId="1" fillId="0" borderId="5" xfId="2" applyFont="1" applyBorder="1"/>
    <xf numFmtId="0" fontId="1" fillId="4" borderId="1" xfId="2" applyFont="1" applyFill="1" applyBorder="1"/>
    <xf numFmtId="0" fontId="2" fillId="5" borderId="17" xfId="2" applyFont="1" applyFill="1" applyBorder="1" applyAlignment="1">
      <alignment horizontal="center"/>
    </xf>
    <xf numFmtId="0" fontId="2" fillId="7" borderId="8" xfId="2" applyFont="1" applyFill="1" applyBorder="1" applyAlignment="1">
      <alignment horizontal="center"/>
    </xf>
    <xf numFmtId="0" fontId="0" fillId="8" borderId="3" xfId="0" applyFill="1" applyBorder="1"/>
  </cellXfs>
  <cellStyles count="6">
    <cellStyle name="Normal" xfId="0" builtinId="0"/>
    <cellStyle name="Normal_9_SECTIUNE_1" xfId="4"/>
    <cellStyle name="Normal_PUNCTE SECTIUNE" xfId="2"/>
    <cellStyle name="Normal_PUNCTE SECTIUNE_1" xfId="3"/>
    <cellStyle name="Normal_SECTIUNE" xfId="5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MODEL 2D SECTIUNE:RV4-RE4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96969425901688E-2"/>
          <c:y val="0.12321233742856122"/>
          <c:w val="0.88248775153105863"/>
          <c:h val="0.83059146878283607"/>
        </c:manualLayout>
      </c:layout>
      <c:scatterChart>
        <c:scatterStyle val="lineMarker"/>
        <c:varyColors val="0"/>
        <c:ser>
          <c:idx val="0"/>
          <c:order val="0"/>
          <c:tx>
            <c:v>MDT</c:v>
          </c:tx>
          <c:spPr>
            <a:ln w="412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MODEL_SECTIUNE!$C$2:$C$67</c:f>
              <c:numCache>
                <c:formatCode>General</c:formatCode>
                <c:ptCount val="66"/>
                <c:pt idx="0">
                  <c:v>0</c:v>
                </c:pt>
                <c:pt idx="1">
                  <c:v>2.13276741465</c:v>
                </c:pt>
                <c:pt idx="2">
                  <c:v>5.3319185366299999</c:v>
                </c:pt>
                <c:pt idx="3">
                  <c:v>8.5310696585999999</c:v>
                </c:pt>
                <c:pt idx="4">
                  <c:v>8.6377080293299997</c:v>
                </c:pt>
                <c:pt idx="5">
                  <c:v>11.7302207806</c:v>
                </c:pt>
                <c:pt idx="6">
                  <c:v>14.9293719026</c:v>
                </c:pt>
                <c:pt idx="7">
                  <c:v>17.275416058699999</c:v>
                </c:pt>
                <c:pt idx="8">
                  <c:v>18.128523024500002</c:v>
                </c:pt>
                <c:pt idx="9">
                  <c:v>21.327674146500001</c:v>
                </c:pt>
                <c:pt idx="10">
                  <c:v>24.526825268500001</c:v>
                </c:pt>
                <c:pt idx="11">
                  <c:v>25.913124088</c:v>
                </c:pt>
                <c:pt idx="12">
                  <c:v>27.725976390500001</c:v>
                </c:pt>
                <c:pt idx="13">
                  <c:v>30.9251275124</c:v>
                </c:pt>
                <c:pt idx="14">
                  <c:v>34.1242786344</c:v>
                </c:pt>
                <c:pt idx="15">
                  <c:v>34.550832117299997</c:v>
                </c:pt>
                <c:pt idx="16">
                  <c:v>37.323429756400003</c:v>
                </c:pt>
                <c:pt idx="17">
                  <c:v>40.522580878399999</c:v>
                </c:pt>
                <c:pt idx="18">
                  <c:v>43.188540146699999</c:v>
                </c:pt>
                <c:pt idx="19">
                  <c:v>43.721732000300001</c:v>
                </c:pt>
                <c:pt idx="20">
                  <c:v>46.920883122299998</c:v>
                </c:pt>
                <c:pt idx="21">
                  <c:v>50.120034244300001</c:v>
                </c:pt>
                <c:pt idx="22">
                  <c:v>51.826248176</c:v>
                </c:pt>
                <c:pt idx="23">
                  <c:v>53.319185366299997</c:v>
                </c:pt>
                <c:pt idx="24">
                  <c:v>56.518336488199999</c:v>
                </c:pt>
                <c:pt idx="25">
                  <c:v>59.717487610200003</c:v>
                </c:pt>
                <c:pt idx="26">
                  <c:v>60.463956205300001</c:v>
                </c:pt>
                <c:pt idx="27">
                  <c:v>62.916638732199999</c:v>
                </c:pt>
                <c:pt idx="28">
                  <c:v>66.115789854200003</c:v>
                </c:pt>
                <c:pt idx="29">
                  <c:v>69.101664234699996</c:v>
                </c:pt>
                <c:pt idx="30">
                  <c:v>69.314940976100004</c:v>
                </c:pt>
                <c:pt idx="31">
                  <c:v>72.514092098099994</c:v>
                </c:pt>
                <c:pt idx="32">
                  <c:v>75.713243220099997</c:v>
                </c:pt>
                <c:pt idx="33">
                  <c:v>77.739372263999996</c:v>
                </c:pt>
                <c:pt idx="34">
                  <c:v>78.912394342100001</c:v>
                </c:pt>
                <c:pt idx="35">
                  <c:v>82.111545464000002</c:v>
                </c:pt>
                <c:pt idx="36">
                  <c:v>85.310696586000006</c:v>
                </c:pt>
                <c:pt idx="37">
                  <c:v>86.377080293299997</c:v>
                </c:pt>
                <c:pt idx="38">
                  <c:v>88.509847707999995</c:v>
                </c:pt>
                <c:pt idx="39">
                  <c:v>91.708998829999999</c:v>
                </c:pt>
                <c:pt idx="40">
                  <c:v>94.9081499519</c:v>
                </c:pt>
                <c:pt idx="41">
                  <c:v>95.014788322699999</c:v>
                </c:pt>
                <c:pt idx="42">
                  <c:v>98.107301073900004</c:v>
                </c:pt>
                <c:pt idx="43">
                  <c:v>101.306452196</c:v>
                </c:pt>
                <c:pt idx="44">
                  <c:v>103.652496352</c:v>
                </c:pt>
                <c:pt idx="45">
                  <c:v>104.505603318</c:v>
                </c:pt>
                <c:pt idx="46">
                  <c:v>107.70475444</c:v>
                </c:pt>
                <c:pt idx="47">
                  <c:v>110.90390556200001</c:v>
                </c:pt>
                <c:pt idx="48">
                  <c:v>112.290204381</c:v>
                </c:pt>
                <c:pt idx="49">
                  <c:v>114.10305668399999</c:v>
                </c:pt>
                <c:pt idx="50">
                  <c:v>117.302207806</c:v>
                </c:pt>
                <c:pt idx="51">
                  <c:v>120.501358928</c:v>
                </c:pt>
                <c:pt idx="52">
                  <c:v>120.92791241099999</c:v>
                </c:pt>
                <c:pt idx="53">
                  <c:v>123.70051005000001</c:v>
                </c:pt>
                <c:pt idx="54">
                  <c:v>126.89966117199999</c:v>
                </c:pt>
                <c:pt idx="55">
                  <c:v>129.56562044</c:v>
                </c:pt>
                <c:pt idx="56">
                  <c:v>130.098812294</c:v>
                </c:pt>
                <c:pt idx="57">
                  <c:v>133.29796341599999</c:v>
                </c:pt>
                <c:pt idx="58">
                  <c:v>136.49711453800001</c:v>
                </c:pt>
                <c:pt idx="59">
                  <c:v>138.20332846900001</c:v>
                </c:pt>
                <c:pt idx="60">
                  <c:v>139.69626565999999</c:v>
                </c:pt>
                <c:pt idx="61">
                  <c:v>142.89541678200001</c:v>
                </c:pt>
                <c:pt idx="62">
                  <c:v>143.96180048900001</c:v>
                </c:pt>
              </c:numCache>
            </c:numRef>
          </c:xVal>
          <c:yVal>
            <c:numRef>
              <c:f>MODEL_SECTIUNE!$D$2:$D$67</c:f>
              <c:numCache>
                <c:formatCode>General</c:formatCode>
                <c:ptCount val="66"/>
                <c:pt idx="0">
                  <c:v>288.07465974199999</c:v>
                </c:pt>
                <c:pt idx="1">
                  <c:v>288.29177553300002</c:v>
                </c:pt>
                <c:pt idx="2">
                  <c:v>288.79157730999998</c:v>
                </c:pt>
                <c:pt idx="3">
                  <c:v>289.31902547499999</c:v>
                </c:pt>
                <c:pt idx="4">
                  <c:v>289.33725669900002</c:v>
                </c:pt>
                <c:pt idx="5">
                  <c:v>289.90477665700001</c:v>
                </c:pt>
                <c:pt idx="6">
                  <c:v>290.51509244699997</c:v>
                </c:pt>
                <c:pt idx="7">
                  <c:v>290.97881347200001</c:v>
                </c:pt>
                <c:pt idx="8">
                  <c:v>291.15569366400001</c:v>
                </c:pt>
                <c:pt idx="9">
                  <c:v>291.83338043800001</c:v>
                </c:pt>
                <c:pt idx="10">
                  <c:v>292.53578206700001</c:v>
                </c:pt>
                <c:pt idx="11">
                  <c:v>292.847583794</c:v>
                </c:pt>
                <c:pt idx="12">
                  <c:v>293.27008837300002</c:v>
                </c:pt>
                <c:pt idx="13">
                  <c:v>294.03493172499998</c:v>
                </c:pt>
                <c:pt idx="14">
                  <c:v>294.82801428699997</c:v>
                </c:pt>
                <c:pt idx="15">
                  <c:v>294.93587089200003</c:v>
                </c:pt>
                <c:pt idx="16">
                  <c:v>295.65287797299999</c:v>
                </c:pt>
                <c:pt idx="17">
                  <c:v>296.50599165800003</c:v>
                </c:pt>
                <c:pt idx="18">
                  <c:v>297.23694217299999</c:v>
                </c:pt>
                <c:pt idx="19">
                  <c:v>297.38476858000001</c:v>
                </c:pt>
                <c:pt idx="20">
                  <c:v>298.28012402600001</c:v>
                </c:pt>
                <c:pt idx="21">
                  <c:v>299.18746990300002</c:v>
                </c:pt>
                <c:pt idx="22">
                  <c:v>299.66883852900003</c:v>
                </c:pt>
                <c:pt idx="23">
                  <c:v>300.09160160599998</c:v>
                </c:pt>
                <c:pt idx="24">
                  <c:v>300.97841229599999</c:v>
                </c:pt>
                <c:pt idx="25">
                  <c:v>301.83215883499997</c:v>
                </c:pt>
                <c:pt idx="26">
                  <c:v>302.01490889600001</c:v>
                </c:pt>
                <c:pt idx="27">
                  <c:v>302.620719017</c:v>
                </c:pt>
                <c:pt idx="28">
                  <c:v>303.30918765799998</c:v>
                </c:pt>
                <c:pt idx="29">
                  <c:v>303.79950764199998</c:v>
                </c:pt>
                <c:pt idx="30">
                  <c:v>303.83467992800001</c:v>
                </c:pt>
                <c:pt idx="31">
                  <c:v>304.13367581400001</c:v>
                </c:pt>
                <c:pt idx="32">
                  <c:v>304.15798793300002</c:v>
                </c:pt>
                <c:pt idx="33">
                  <c:v>304.03116232100001</c:v>
                </c:pt>
                <c:pt idx="34">
                  <c:v>303.92846062199999</c:v>
                </c:pt>
                <c:pt idx="35">
                  <c:v>303.496786832</c:v>
                </c:pt>
                <c:pt idx="36">
                  <c:v>302.93917619000001</c:v>
                </c:pt>
                <c:pt idx="37">
                  <c:v>302.729997422</c:v>
                </c:pt>
                <c:pt idx="38">
                  <c:v>302.27044091699997</c:v>
                </c:pt>
                <c:pt idx="39">
                  <c:v>301.53112352300002</c:v>
                </c:pt>
                <c:pt idx="40">
                  <c:v>300.74522792499999</c:v>
                </c:pt>
                <c:pt idx="41">
                  <c:v>300.71826540400002</c:v>
                </c:pt>
                <c:pt idx="42">
                  <c:v>299.90135001499999</c:v>
                </c:pt>
                <c:pt idx="43">
                  <c:v>299.031821154</c:v>
                </c:pt>
                <c:pt idx="44">
                  <c:v>298.38120758100001</c:v>
                </c:pt>
                <c:pt idx="45">
                  <c:v>298.13798815899997</c:v>
                </c:pt>
                <c:pt idx="46">
                  <c:v>297.22028642399999</c:v>
                </c:pt>
                <c:pt idx="47">
                  <c:v>296.29574752500002</c:v>
                </c:pt>
                <c:pt idx="48">
                  <c:v>295.89539245100002</c:v>
                </c:pt>
                <c:pt idx="49">
                  <c:v>295.36413903099998</c:v>
                </c:pt>
                <c:pt idx="50">
                  <c:v>294.43528667200002</c:v>
                </c:pt>
                <c:pt idx="51">
                  <c:v>293.52118859900003</c:v>
                </c:pt>
                <c:pt idx="52">
                  <c:v>293.40238720000002</c:v>
                </c:pt>
                <c:pt idx="53">
                  <c:v>292.62667824900001</c:v>
                </c:pt>
                <c:pt idx="54">
                  <c:v>291.76831044300002</c:v>
                </c:pt>
                <c:pt idx="55">
                  <c:v>291.09260020900001</c:v>
                </c:pt>
                <c:pt idx="56">
                  <c:v>290.95783767199998</c:v>
                </c:pt>
                <c:pt idx="57">
                  <c:v>290.20659206800002</c:v>
                </c:pt>
                <c:pt idx="58">
                  <c:v>289.528215977</c:v>
                </c:pt>
                <c:pt idx="59">
                  <c:v>289.20815888800001</c:v>
                </c:pt>
                <c:pt idx="60">
                  <c:v>288.93646971599998</c:v>
                </c:pt>
                <c:pt idx="61">
                  <c:v>288.46525207899998</c:v>
                </c:pt>
                <c:pt idx="62">
                  <c:v>288.40468272700002</c:v>
                </c:pt>
              </c:numCache>
            </c:numRef>
          </c:yVal>
          <c:smooth val="0"/>
        </c:ser>
        <c:ser>
          <c:idx val="1"/>
          <c:order val="1"/>
          <c:tx>
            <c:v>LIM_INF</c:v>
          </c:tx>
          <c:spPr>
            <a:ln w="25400" cap="rnd">
              <a:solidFill>
                <a:srgbClr val="0070C0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MODEL_SECTIUNE!$C$2:$C$67</c:f>
              <c:numCache>
                <c:formatCode>General</c:formatCode>
                <c:ptCount val="66"/>
                <c:pt idx="0">
                  <c:v>0</c:v>
                </c:pt>
                <c:pt idx="1">
                  <c:v>2.13276741465</c:v>
                </c:pt>
                <c:pt idx="2">
                  <c:v>5.3319185366299999</c:v>
                </c:pt>
                <c:pt idx="3">
                  <c:v>8.5310696585999999</c:v>
                </c:pt>
                <c:pt idx="4">
                  <c:v>8.6377080293299997</c:v>
                </c:pt>
                <c:pt idx="5">
                  <c:v>11.7302207806</c:v>
                </c:pt>
                <c:pt idx="6">
                  <c:v>14.9293719026</c:v>
                </c:pt>
                <c:pt idx="7">
                  <c:v>17.275416058699999</c:v>
                </c:pt>
                <c:pt idx="8">
                  <c:v>18.128523024500002</c:v>
                </c:pt>
                <c:pt idx="9">
                  <c:v>21.327674146500001</c:v>
                </c:pt>
                <c:pt idx="10">
                  <c:v>24.526825268500001</c:v>
                </c:pt>
                <c:pt idx="11">
                  <c:v>25.913124088</c:v>
                </c:pt>
                <c:pt idx="12">
                  <c:v>27.725976390500001</c:v>
                </c:pt>
                <c:pt idx="13">
                  <c:v>30.9251275124</c:v>
                </c:pt>
                <c:pt idx="14">
                  <c:v>34.1242786344</c:v>
                </c:pt>
                <c:pt idx="15">
                  <c:v>34.550832117299997</c:v>
                </c:pt>
                <c:pt idx="16">
                  <c:v>37.323429756400003</c:v>
                </c:pt>
                <c:pt idx="17">
                  <c:v>40.522580878399999</c:v>
                </c:pt>
                <c:pt idx="18">
                  <c:v>43.188540146699999</c:v>
                </c:pt>
                <c:pt idx="19">
                  <c:v>43.721732000300001</c:v>
                </c:pt>
                <c:pt idx="20">
                  <c:v>46.920883122299998</c:v>
                </c:pt>
                <c:pt idx="21">
                  <c:v>50.120034244300001</c:v>
                </c:pt>
                <c:pt idx="22">
                  <c:v>51.826248176</c:v>
                </c:pt>
                <c:pt idx="23">
                  <c:v>53.319185366299997</c:v>
                </c:pt>
                <c:pt idx="24">
                  <c:v>56.518336488199999</c:v>
                </c:pt>
                <c:pt idx="25">
                  <c:v>59.717487610200003</c:v>
                </c:pt>
                <c:pt idx="26">
                  <c:v>60.463956205300001</c:v>
                </c:pt>
                <c:pt idx="27">
                  <c:v>62.916638732199999</c:v>
                </c:pt>
                <c:pt idx="28">
                  <c:v>66.115789854200003</c:v>
                </c:pt>
                <c:pt idx="29">
                  <c:v>69.101664234699996</c:v>
                </c:pt>
                <c:pt idx="30">
                  <c:v>69.314940976100004</c:v>
                </c:pt>
                <c:pt idx="31">
                  <c:v>72.514092098099994</c:v>
                </c:pt>
                <c:pt idx="32">
                  <c:v>75.713243220099997</c:v>
                </c:pt>
                <c:pt idx="33">
                  <c:v>77.739372263999996</c:v>
                </c:pt>
                <c:pt idx="34">
                  <c:v>78.912394342100001</c:v>
                </c:pt>
                <c:pt idx="35">
                  <c:v>82.111545464000002</c:v>
                </c:pt>
                <c:pt idx="36">
                  <c:v>85.310696586000006</c:v>
                </c:pt>
                <c:pt idx="37">
                  <c:v>86.377080293299997</c:v>
                </c:pt>
                <c:pt idx="38">
                  <c:v>88.509847707999995</c:v>
                </c:pt>
                <c:pt idx="39">
                  <c:v>91.708998829999999</c:v>
                </c:pt>
                <c:pt idx="40">
                  <c:v>94.9081499519</c:v>
                </c:pt>
                <c:pt idx="41">
                  <c:v>95.014788322699999</c:v>
                </c:pt>
                <c:pt idx="42">
                  <c:v>98.107301073900004</c:v>
                </c:pt>
                <c:pt idx="43">
                  <c:v>101.306452196</c:v>
                </c:pt>
                <c:pt idx="44">
                  <c:v>103.652496352</c:v>
                </c:pt>
                <c:pt idx="45">
                  <c:v>104.505603318</c:v>
                </c:pt>
                <c:pt idx="46">
                  <c:v>107.70475444</c:v>
                </c:pt>
                <c:pt idx="47">
                  <c:v>110.90390556200001</c:v>
                </c:pt>
                <c:pt idx="48">
                  <c:v>112.290204381</c:v>
                </c:pt>
                <c:pt idx="49">
                  <c:v>114.10305668399999</c:v>
                </c:pt>
                <c:pt idx="50">
                  <c:v>117.302207806</c:v>
                </c:pt>
                <c:pt idx="51">
                  <c:v>120.501358928</c:v>
                </c:pt>
                <c:pt idx="52">
                  <c:v>120.92791241099999</c:v>
                </c:pt>
                <c:pt idx="53">
                  <c:v>123.70051005000001</c:v>
                </c:pt>
                <c:pt idx="54">
                  <c:v>126.89966117199999</c:v>
                </c:pt>
                <c:pt idx="55">
                  <c:v>129.56562044</c:v>
                </c:pt>
                <c:pt idx="56">
                  <c:v>130.098812294</c:v>
                </c:pt>
                <c:pt idx="57">
                  <c:v>133.29796341599999</c:v>
                </c:pt>
                <c:pt idx="58">
                  <c:v>136.49711453800001</c:v>
                </c:pt>
                <c:pt idx="59">
                  <c:v>138.20332846900001</c:v>
                </c:pt>
                <c:pt idx="60">
                  <c:v>139.69626565999999</c:v>
                </c:pt>
                <c:pt idx="61">
                  <c:v>142.89541678200001</c:v>
                </c:pt>
                <c:pt idx="62">
                  <c:v>143.96180048900001</c:v>
                </c:pt>
              </c:numCache>
            </c:numRef>
          </c:xVal>
          <c:yVal>
            <c:numRef>
              <c:f>MODEL_SECTIUNE!$E$2:$E$67</c:f>
              <c:numCache>
                <c:formatCode>General</c:formatCode>
                <c:ptCount val="66"/>
                <c:pt idx="0">
                  <c:v>288.07465974199999</c:v>
                </c:pt>
                <c:pt idx="1">
                  <c:v>288.16732218800001</c:v>
                </c:pt>
                <c:pt idx="2">
                  <c:v>288.49896484300001</c:v>
                </c:pt>
                <c:pt idx="3">
                  <c:v>288.84734041199999</c:v>
                </c:pt>
                <c:pt idx="4">
                  <c:v>288.85928376700002</c:v>
                </c:pt>
                <c:pt idx="5">
                  <c:v>289.21915063500001</c:v>
                </c:pt>
                <c:pt idx="6">
                  <c:v>289.60396721900003</c:v>
                </c:pt>
                <c:pt idx="7">
                  <c:v>289.89342095699999</c:v>
                </c:pt>
                <c:pt idx="8">
                  <c:v>290.00171743999999</c:v>
                </c:pt>
                <c:pt idx="9">
                  <c:v>290.41243813</c:v>
                </c:pt>
                <c:pt idx="10">
                  <c:v>290.83103818500001</c:v>
                </c:pt>
                <c:pt idx="11">
                  <c:v>291.013457346</c:v>
                </c:pt>
                <c:pt idx="12">
                  <c:v>291.25742115600002</c:v>
                </c:pt>
                <c:pt idx="13">
                  <c:v>291.68916676399999</c:v>
                </c:pt>
                <c:pt idx="14">
                  <c:v>292.12364659899998</c:v>
                </c:pt>
                <c:pt idx="15">
                  <c:v>292.18086055499998</c:v>
                </c:pt>
                <c:pt idx="16">
                  <c:v>292.55976506899998</c:v>
                </c:pt>
                <c:pt idx="17">
                  <c:v>292.995211934</c:v>
                </c:pt>
                <c:pt idx="18">
                  <c:v>293.35497585399997</c:v>
                </c:pt>
                <c:pt idx="19">
                  <c:v>293.42812221700001</c:v>
                </c:pt>
                <c:pt idx="20">
                  <c:v>293.85579663800002</c:v>
                </c:pt>
                <c:pt idx="21">
                  <c:v>294.27711712299998</c:v>
                </c:pt>
                <c:pt idx="22">
                  <c:v>294.49380073200001</c:v>
                </c:pt>
                <c:pt idx="23">
                  <c:v>294.68728734400003</c:v>
                </c:pt>
                <c:pt idx="24">
                  <c:v>295.08197859299997</c:v>
                </c:pt>
                <c:pt idx="25">
                  <c:v>295.45415534099999</c:v>
                </c:pt>
                <c:pt idx="26">
                  <c:v>295.52976533999998</c:v>
                </c:pt>
                <c:pt idx="27">
                  <c:v>295.78854266899998</c:v>
                </c:pt>
                <c:pt idx="28">
                  <c:v>296.06511341999999</c:v>
                </c:pt>
                <c:pt idx="29">
                  <c:v>296.232868747</c:v>
                </c:pt>
                <c:pt idx="30">
                  <c:v>296.245549622</c:v>
                </c:pt>
                <c:pt idx="31">
                  <c:v>296.29162834599998</c:v>
                </c:pt>
                <c:pt idx="32">
                  <c:v>296.174404541</c:v>
                </c:pt>
                <c:pt idx="33">
                  <c:v>296.01926219000001</c:v>
                </c:pt>
                <c:pt idx="34">
                  <c:v>295.91208015500001</c:v>
                </c:pt>
                <c:pt idx="35">
                  <c:v>295.54245073999999</c:v>
                </c:pt>
                <c:pt idx="36">
                  <c:v>295.12149607399999</c:v>
                </c:pt>
                <c:pt idx="37">
                  <c:v>294.97560126299999</c:v>
                </c:pt>
                <c:pt idx="38">
                  <c:v>294.65773377199997</c:v>
                </c:pt>
                <c:pt idx="39">
                  <c:v>294.17991821300001</c:v>
                </c:pt>
                <c:pt idx="40">
                  <c:v>293.70529682199998</c:v>
                </c:pt>
                <c:pt idx="41">
                  <c:v>293.68988813499999</c:v>
                </c:pt>
                <c:pt idx="42">
                  <c:v>293.21854969399999</c:v>
                </c:pt>
                <c:pt idx="43">
                  <c:v>292.74550085200002</c:v>
                </c:pt>
                <c:pt idx="44">
                  <c:v>292.41059397599997</c:v>
                </c:pt>
                <c:pt idx="45">
                  <c:v>292.28353880200001</c:v>
                </c:pt>
                <c:pt idx="46">
                  <c:v>291.82726092299998</c:v>
                </c:pt>
                <c:pt idx="47">
                  <c:v>291.39182504600001</c:v>
                </c:pt>
                <c:pt idx="48">
                  <c:v>291.21263320000003</c:v>
                </c:pt>
                <c:pt idx="49">
                  <c:v>290.96956481799998</c:v>
                </c:pt>
                <c:pt idx="50">
                  <c:v>290.565199124</c:v>
                </c:pt>
                <c:pt idx="51">
                  <c:v>290.18809459599998</c:v>
                </c:pt>
                <c:pt idx="52">
                  <c:v>290.14142367400001</c:v>
                </c:pt>
                <c:pt idx="53">
                  <c:v>289.826146585</c:v>
                </c:pt>
                <c:pt idx="54">
                  <c:v>289.49473561899998</c:v>
                </c:pt>
                <c:pt idx="55">
                  <c:v>289.248231868</c:v>
                </c:pt>
                <c:pt idx="56">
                  <c:v>289.19633214499999</c:v>
                </c:pt>
                <c:pt idx="57">
                  <c:v>288.91881679900001</c:v>
                </c:pt>
                <c:pt idx="58">
                  <c:v>288.68417043400001</c:v>
                </c:pt>
                <c:pt idx="59">
                  <c:v>288.58209248499998</c:v>
                </c:pt>
                <c:pt idx="60">
                  <c:v>288.47858232200002</c:v>
                </c:pt>
                <c:pt idx="61">
                  <c:v>288.273456657</c:v>
                </c:pt>
                <c:pt idx="62">
                  <c:v>288.40468272700002</c:v>
                </c:pt>
              </c:numCache>
            </c:numRef>
          </c:yVal>
          <c:smooth val="0"/>
        </c:ser>
        <c:ser>
          <c:idx val="2"/>
          <c:order val="2"/>
          <c:tx>
            <c:v>CONTUR_SECTIUNE</c:v>
          </c:tx>
          <c:spPr>
            <a:ln w="4762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MODEL_SECTIUNE!$F$3:$F$134</c:f>
              <c:numCache>
                <c:formatCode>General</c:formatCode>
                <c:ptCount val="132"/>
                <c:pt idx="0">
                  <c:v>0</c:v>
                </c:pt>
                <c:pt idx="1">
                  <c:v>2.13276741465</c:v>
                </c:pt>
                <c:pt idx="2">
                  <c:v>5.3319185366299999</c:v>
                </c:pt>
                <c:pt idx="3">
                  <c:v>8.5310696585999999</c:v>
                </c:pt>
                <c:pt idx="4">
                  <c:v>8.6377080293299997</c:v>
                </c:pt>
                <c:pt idx="5">
                  <c:v>11.7302207806</c:v>
                </c:pt>
                <c:pt idx="6">
                  <c:v>14.9293719026</c:v>
                </c:pt>
                <c:pt idx="7">
                  <c:v>17.275416058699999</c:v>
                </c:pt>
                <c:pt idx="8">
                  <c:v>18.128523024500002</c:v>
                </c:pt>
                <c:pt idx="9">
                  <c:v>21.327674146500001</c:v>
                </c:pt>
                <c:pt idx="10">
                  <c:v>24.526825268500001</c:v>
                </c:pt>
                <c:pt idx="11">
                  <c:v>25.913124088</c:v>
                </c:pt>
                <c:pt idx="12">
                  <c:v>27.725976390500001</c:v>
                </c:pt>
                <c:pt idx="13">
                  <c:v>30.9251275124</c:v>
                </c:pt>
                <c:pt idx="14">
                  <c:v>34.1242786344</c:v>
                </c:pt>
                <c:pt idx="15">
                  <c:v>34.550832117299997</c:v>
                </c:pt>
                <c:pt idx="16">
                  <c:v>37.323429756400003</c:v>
                </c:pt>
                <c:pt idx="17">
                  <c:v>40.522580878399999</c:v>
                </c:pt>
                <c:pt idx="18">
                  <c:v>43.188540146699999</c:v>
                </c:pt>
                <c:pt idx="19">
                  <c:v>43.721732000300001</c:v>
                </c:pt>
                <c:pt idx="20">
                  <c:v>46.920883122299998</c:v>
                </c:pt>
                <c:pt idx="21">
                  <c:v>50.120034244300001</c:v>
                </c:pt>
                <c:pt idx="22">
                  <c:v>51.826248176</c:v>
                </c:pt>
                <c:pt idx="23">
                  <c:v>53.319185366299997</c:v>
                </c:pt>
                <c:pt idx="24">
                  <c:v>56.518336488199999</c:v>
                </c:pt>
                <c:pt idx="25">
                  <c:v>59.717487610200003</c:v>
                </c:pt>
                <c:pt idx="26">
                  <c:v>60.463956205300001</c:v>
                </c:pt>
                <c:pt idx="27">
                  <c:v>62.916638732199999</c:v>
                </c:pt>
                <c:pt idx="28">
                  <c:v>66.115789854200003</c:v>
                </c:pt>
                <c:pt idx="29">
                  <c:v>69.101664234699996</c:v>
                </c:pt>
                <c:pt idx="30">
                  <c:v>69.314940976100004</c:v>
                </c:pt>
                <c:pt idx="31">
                  <c:v>72.514092098099994</c:v>
                </c:pt>
                <c:pt idx="32">
                  <c:v>75.713243220099997</c:v>
                </c:pt>
                <c:pt idx="33">
                  <c:v>77.739372263999996</c:v>
                </c:pt>
                <c:pt idx="34">
                  <c:v>78.912394342100001</c:v>
                </c:pt>
                <c:pt idx="35">
                  <c:v>82.111545464000002</c:v>
                </c:pt>
                <c:pt idx="36">
                  <c:v>85.310696586000006</c:v>
                </c:pt>
                <c:pt idx="37">
                  <c:v>86.377080293299997</c:v>
                </c:pt>
                <c:pt idx="38">
                  <c:v>88.509847707999995</c:v>
                </c:pt>
                <c:pt idx="39">
                  <c:v>91.708998829999999</c:v>
                </c:pt>
                <c:pt idx="40">
                  <c:v>94.9081499519</c:v>
                </c:pt>
                <c:pt idx="41">
                  <c:v>95.014788322699999</c:v>
                </c:pt>
                <c:pt idx="42">
                  <c:v>98.107301073900004</c:v>
                </c:pt>
                <c:pt idx="43">
                  <c:v>101.306452196</c:v>
                </c:pt>
                <c:pt idx="44">
                  <c:v>103.652496352</c:v>
                </c:pt>
                <c:pt idx="45">
                  <c:v>104.505603318</c:v>
                </c:pt>
                <c:pt idx="46">
                  <c:v>107.70475444</c:v>
                </c:pt>
                <c:pt idx="47">
                  <c:v>110.90390556200001</c:v>
                </c:pt>
                <c:pt idx="48">
                  <c:v>112.290204381</c:v>
                </c:pt>
                <c:pt idx="49">
                  <c:v>114.10305668399999</c:v>
                </c:pt>
                <c:pt idx="50">
                  <c:v>117.302207806</c:v>
                </c:pt>
                <c:pt idx="51">
                  <c:v>120.501358928</c:v>
                </c:pt>
                <c:pt idx="52">
                  <c:v>120.92791241099999</c:v>
                </c:pt>
                <c:pt idx="53">
                  <c:v>123.70051005000001</c:v>
                </c:pt>
                <c:pt idx="54">
                  <c:v>126.89966117199999</c:v>
                </c:pt>
                <c:pt idx="55">
                  <c:v>129.56562044</c:v>
                </c:pt>
                <c:pt idx="56">
                  <c:v>130.098812294</c:v>
                </c:pt>
                <c:pt idx="57">
                  <c:v>133.29796341599999</c:v>
                </c:pt>
                <c:pt idx="58">
                  <c:v>136.49711453800001</c:v>
                </c:pt>
                <c:pt idx="59">
                  <c:v>138.20332846900001</c:v>
                </c:pt>
                <c:pt idx="60">
                  <c:v>139.69626565999999</c:v>
                </c:pt>
                <c:pt idx="61">
                  <c:v>142.89541678200001</c:v>
                </c:pt>
                <c:pt idx="62">
                  <c:v>143.96180048900001</c:v>
                </c:pt>
                <c:pt idx="63">
                  <c:v>143.96180048900001</c:v>
                </c:pt>
                <c:pt idx="64">
                  <c:v>142.89541678200001</c:v>
                </c:pt>
                <c:pt idx="65">
                  <c:v>139.69626565999999</c:v>
                </c:pt>
                <c:pt idx="66">
                  <c:v>138.20332846900001</c:v>
                </c:pt>
                <c:pt idx="67">
                  <c:v>136.49711453800001</c:v>
                </c:pt>
                <c:pt idx="68">
                  <c:v>133.29796341599999</c:v>
                </c:pt>
                <c:pt idx="69">
                  <c:v>130.098812294</c:v>
                </c:pt>
                <c:pt idx="70">
                  <c:v>129.56562044</c:v>
                </c:pt>
                <c:pt idx="71">
                  <c:v>126.89966117199999</c:v>
                </c:pt>
                <c:pt idx="72">
                  <c:v>123.70051005000001</c:v>
                </c:pt>
                <c:pt idx="73">
                  <c:v>120.92791241099999</c:v>
                </c:pt>
                <c:pt idx="74">
                  <c:v>120.501358928</c:v>
                </c:pt>
                <c:pt idx="75">
                  <c:v>117.302207806</c:v>
                </c:pt>
                <c:pt idx="76">
                  <c:v>114.10305668399999</c:v>
                </c:pt>
                <c:pt idx="77">
                  <c:v>112.290204381</c:v>
                </c:pt>
                <c:pt idx="78">
                  <c:v>110.90390556200001</c:v>
                </c:pt>
                <c:pt idx="79">
                  <c:v>107.70475444</c:v>
                </c:pt>
                <c:pt idx="80">
                  <c:v>104.505603318</c:v>
                </c:pt>
                <c:pt idx="81">
                  <c:v>103.652496352</c:v>
                </c:pt>
                <c:pt idx="82">
                  <c:v>101.306452196</c:v>
                </c:pt>
                <c:pt idx="83">
                  <c:v>98.107301073900004</c:v>
                </c:pt>
                <c:pt idx="84">
                  <c:v>95.014788322699999</c:v>
                </c:pt>
                <c:pt idx="85">
                  <c:v>94.9081499519</c:v>
                </c:pt>
                <c:pt idx="86">
                  <c:v>91.708998829999999</c:v>
                </c:pt>
                <c:pt idx="87">
                  <c:v>88.509847707999995</c:v>
                </c:pt>
                <c:pt idx="88">
                  <c:v>86.377080293299997</c:v>
                </c:pt>
                <c:pt idx="89">
                  <c:v>85.310696586000006</c:v>
                </c:pt>
                <c:pt idx="90">
                  <c:v>82.111545464000002</c:v>
                </c:pt>
                <c:pt idx="91">
                  <c:v>78.912394342100001</c:v>
                </c:pt>
                <c:pt idx="92">
                  <c:v>77.739372263999996</c:v>
                </c:pt>
                <c:pt idx="93">
                  <c:v>75.713243220099997</c:v>
                </c:pt>
                <c:pt idx="94">
                  <c:v>72.514092098099994</c:v>
                </c:pt>
                <c:pt idx="95">
                  <c:v>69.314940976100004</c:v>
                </c:pt>
                <c:pt idx="96">
                  <c:v>69.101664234699996</c:v>
                </c:pt>
                <c:pt idx="97">
                  <c:v>66.115789854200003</c:v>
                </c:pt>
                <c:pt idx="98">
                  <c:v>62.916638732199999</c:v>
                </c:pt>
                <c:pt idx="99">
                  <c:v>60.463956205300001</c:v>
                </c:pt>
                <c:pt idx="100">
                  <c:v>59.717487610200003</c:v>
                </c:pt>
                <c:pt idx="101">
                  <c:v>56.518336488199999</c:v>
                </c:pt>
                <c:pt idx="102">
                  <c:v>53.319185366299997</c:v>
                </c:pt>
                <c:pt idx="103">
                  <c:v>51.826248176</c:v>
                </c:pt>
                <c:pt idx="104">
                  <c:v>50.120034244300001</c:v>
                </c:pt>
                <c:pt idx="105">
                  <c:v>46.920883122299998</c:v>
                </c:pt>
                <c:pt idx="106">
                  <c:v>43.721732000300001</c:v>
                </c:pt>
                <c:pt idx="107">
                  <c:v>43.188540146699999</c:v>
                </c:pt>
                <c:pt idx="108">
                  <c:v>40.522580878399999</c:v>
                </c:pt>
                <c:pt idx="109">
                  <c:v>37.323429756400003</c:v>
                </c:pt>
                <c:pt idx="110">
                  <c:v>34.550832117299997</c:v>
                </c:pt>
                <c:pt idx="111">
                  <c:v>34.1242786344</c:v>
                </c:pt>
                <c:pt idx="112">
                  <c:v>30.9251275124</c:v>
                </c:pt>
                <c:pt idx="113">
                  <c:v>27.725976390500001</c:v>
                </c:pt>
                <c:pt idx="114">
                  <c:v>25.913124088</c:v>
                </c:pt>
                <c:pt idx="115">
                  <c:v>24.526825268500001</c:v>
                </c:pt>
                <c:pt idx="116">
                  <c:v>21.327674146500001</c:v>
                </c:pt>
                <c:pt idx="117">
                  <c:v>18.128523024500002</c:v>
                </c:pt>
                <c:pt idx="118">
                  <c:v>17.275416058699999</c:v>
                </c:pt>
                <c:pt idx="119">
                  <c:v>14.9293719026</c:v>
                </c:pt>
                <c:pt idx="120">
                  <c:v>11.7302207806</c:v>
                </c:pt>
                <c:pt idx="121">
                  <c:v>8.6377080293299997</c:v>
                </c:pt>
                <c:pt idx="122">
                  <c:v>8.5310696585999999</c:v>
                </c:pt>
                <c:pt idx="123">
                  <c:v>5.3319185366299999</c:v>
                </c:pt>
                <c:pt idx="124">
                  <c:v>2.13276741465</c:v>
                </c:pt>
                <c:pt idx="125">
                  <c:v>0</c:v>
                </c:pt>
              </c:numCache>
            </c:numRef>
          </c:xVal>
          <c:yVal>
            <c:numRef>
              <c:f>MODEL_SECTIUNE!$G$3:$G$134</c:f>
              <c:numCache>
                <c:formatCode>General</c:formatCode>
                <c:ptCount val="132"/>
                <c:pt idx="0">
                  <c:v>288.07465974199999</c:v>
                </c:pt>
                <c:pt idx="1">
                  <c:v>288.29177553300002</c:v>
                </c:pt>
                <c:pt idx="2">
                  <c:v>288.79157730999998</c:v>
                </c:pt>
                <c:pt idx="3">
                  <c:v>289.31902547499999</c:v>
                </c:pt>
                <c:pt idx="4">
                  <c:v>289.33725669900002</c:v>
                </c:pt>
                <c:pt idx="5">
                  <c:v>289.90477665700001</c:v>
                </c:pt>
                <c:pt idx="6">
                  <c:v>290.51509244699997</c:v>
                </c:pt>
                <c:pt idx="7">
                  <c:v>290.97881347200001</c:v>
                </c:pt>
                <c:pt idx="8">
                  <c:v>291.15569366400001</c:v>
                </c:pt>
                <c:pt idx="9">
                  <c:v>291.83338043800001</c:v>
                </c:pt>
                <c:pt idx="10">
                  <c:v>292.53578206700001</c:v>
                </c:pt>
                <c:pt idx="11">
                  <c:v>292.847583794</c:v>
                </c:pt>
                <c:pt idx="12">
                  <c:v>293.27008837300002</c:v>
                </c:pt>
                <c:pt idx="13">
                  <c:v>294.03493172499998</c:v>
                </c:pt>
                <c:pt idx="14">
                  <c:v>294.82801428699997</c:v>
                </c:pt>
                <c:pt idx="15">
                  <c:v>294.93587089200003</c:v>
                </c:pt>
                <c:pt idx="16">
                  <c:v>295.65287797299999</c:v>
                </c:pt>
                <c:pt idx="17">
                  <c:v>296.50599165800003</c:v>
                </c:pt>
                <c:pt idx="18">
                  <c:v>297.23694217299999</c:v>
                </c:pt>
                <c:pt idx="19">
                  <c:v>297.38476858000001</c:v>
                </c:pt>
                <c:pt idx="20">
                  <c:v>298.28012402600001</c:v>
                </c:pt>
                <c:pt idx="21">
                  <c:v>299.18746990300002</c:v>
                </c:pt>
                <c:pt idx="22">
                  <c:v>299.66883852900003</c:v>
                </c:pt>
                <c:pt idx="23">
                  <c:v>300.09160160599998</c:v>
                </c:pt>
                <c:pt idx="24">
                  <c:v>300.97841229599999</c:v>
                </c:pt>
                <c:pt idx="25">
                  <c:v>301.83215883499997</c:v>
                </c:pt>
                <c:pt idx="26">
                  <c:v>302.01490889600001</c:v>
                </c:pt>
                <c:pt idx="27">
                  <c:v>302.620719017</c:v>
                </c:pt>
                <c:pt idx="28">
                  <c:v>303.30918765799998</c:v>
                </c:pt>
                <c:pt idx="29">
                  <c:v>303.79950764199998</c:v>
                </c:pt>
                <c:pt idx="30">
                  <c:v>303.83467992800001</c:v>
                </c:pt>
                <c:pt idx="31">
                  <c:v>304.13367581400001</c:v>
                </c:pt>
                <c:pt idx="32">
                  <c:v>304.15798793300002</c:v>
                </c:pt>
                <c:pt idx="33">
                  <c:v>304.03116232100001</c:v>
                </c:pt>
                <c:pt idx="34">
                  <c:v>303.92846062199999</c:v>
                </c:pt>
                <c:pt idx="35">
                  <c:v>303.496786832</c:v>
                </c:pt>
                <c:pt idx="36">
                  <c:v>302.93917619000001</c:v>
                </c:pt>
                <c:pt idx="37">
                  <c:v>302.729997422</c:v>
                </c:pt>
                <c:pt idx="38">
                  <c:v>302.27044091699997</c:v>
                </c:pt>
                <c:pt idx="39">
                  <c:v>301.53112352300002</c:v>
                </c:pt>
                <c:pt idx="40">
                  <c:v>300.74522792499999</c:v>
                </c:pt>
                <c:pt idx="41">
                  <c:v>300.71826540400002</c:v>
                </c:pt>
                <c:pt idx="42">
                  <c:v>299.90135001499999</c:v>
                </c:pt>
                <c:pt idx="43">
                  <c:v>299.031821154</c:v>
                </c:pt>
                <c:pt idx="44">
                  <c:v>298.38120758100001</c:v>
                </c:pt>
                <c:pt idx="45">
                  <c:v>298.13798815899997</c:v>
                </c:pt>
                <c:pt idx="46">
                  <c:v>297.22028642399999</c:v>
                </c:pt>
                <c:pt idx="47">
                  <c:v>296.29574752500002</c:v>
                </c:pt>
                <c:pt idx="48">
                  <c:v>295.89539245100002</c:v>
                </c:pt>
                <c:pt idx="49">
                  <c:v>295.36413903099998</c:v>
                </c:pt>
                <c:pt idx="50">
                  <c:v>294.43528667200002</c:v>
                </c:pt>
                <c:pt idx="51">
                  <c:v>293.52118859900003</c:v>
                </c:pt>
                <c:pt idx="52">
                  <c:v>293.40238720000002</c:v>
                </c:pt>
                <c:pt idx="53">
                  <c:v>292.62667824900001</c:v>
                </c:pt>
                <c:pt idx="54">
                  <c:v>291.76831044300002</c:v>
                </c:pt>
                <c:pt idx="55">
                  <c:v>291.09260020900001</c:v>
                </c:pt>
                <c:pt idx="56">
                  <c:v>290.95783767199998</c:v>
                </c:pt>
                <c:pt idx="57">
                  <c:v>290.20659206800002</c:v>
                </c:pt>
                <c:pt idx="58">
                  <c:v>289.528215977</c:v>
                </c:pt>
                <c:pt idx="59">
                  <c:v>289.20815888800001</c:v>
                </c:pt>
                <c:pt idx="60">
                  <c:v>288.93646971599998</c:v>
                </c:pt>
                <c:pt idx="61">
                  <c:v>288.46525207899998</c:v>
                </c:pt>
                <c:pt idx="62">
                  <c:v>288.40468272700002</c:v>
                </c:pt>
                <c:pt idx="63">
                  <c:v>288.40468272700002</c:v>
                </c:pt>
                <c:pt idx="64">
                  <c:v>288.273456657</c:v>
                </c:pt>
                <c:pt idx="65">
                  <c:v>288.47858232200002</c:v>
                </c:pt>
                <c:pt idx="66">
                  <c:v>288.58209248499998</c:v>
                </c:pt>
                <c:pt idx="67">
                  <c:v>288.68417043400001</c:v>
                </c:pt>
                <c:pt idx="68">
                  <c:v>288.91881679900001</c:v>
                </c:pt>
                <c:pt idx="69">
                  <c:v>289.19633214499999</c:v>
                </c:pt>
                <c:pt idx="70">
                  <c:v>289.248231868</c:v>
                </c:pt>
                <c:pt idx="71">
                  <c:v>289.49473561899998</c:v>
                </c:pt>
                <c:pt idx="72">
                  <c:v>289.826146585</c:v>
                </c:pt>
                <c:pt idx="73">
                  <c:v>290.14142367400001</c:v>
                </c:pt>
                <c:pt idx="74">
                  <c:v>290.18809459599998</c:v>
                </c:pt>
                <c:pt idx="75">
                  <c:v>290.565199124</c:v>
                </c:pt>
                <c:pt idx="76">
                  <c:v>290.96956481799998</c:v>
                </c:pt>
                <c:pt idx="77">
                  <c:v>291.21263320000003</c:v>
                </c:pt>
                <c:pt idx="78">
                  <c:v>291.39182504600001</c:v>
                </c:pt>
                <c:pt idx="79">
                  <c:v>291.82726092299998</c:v>
                </c:pt>
                <c:pt idx="80">
                  <c:v>292.28353880200001</c:v>
                </c:pt>
                <c:pt idx="81">
                  <c:v>292.41059397599997</c:v>
                </c:pt>
                <c:pt idx="82">
                  <c:v>292.74550085200002</c:v>
                </c:pt>
                <c:pt idx="83">
                  <c:v>293.21854969399999</c:v>
                </c:pt>
                <c:pt idx="84">
                  <c:v>293.68988813499999</c:v>
                </c:pt>
                <c:pt idx="85">
                  <c:v>293.70529682199998</c:v>
                </c:pt>
                <c:pt idx="86">
                  <c:v>294.17991821300001</c:v>
                </c:pt>
                <c:pt idx="87">
                  <c:v>294.65773377199997</c:v>
                </c:pt>
                <c:pt idx="88">
                  <c:v>294.97560126299999</c:v>
                </c:pt>
                <c:pt idx="89">
                  <c:v>295.12149607399999</c:v>
                </c:pt>
                <c:pt idx="90">
                  <c:v>295.54245073999999</c:v>
                </c:pt>
                <c:pt idx="91">
                  <c:v>295.91208015500001</c:v>
                </c:pt>
                <c:pt idx="92">
                  <c:v>296.01926219000001</c:v>
                </c:pt>
                <c:pt idx="93">
                  <c:v>296.174404541</c:v>
                </c:pt>
                <c:pt idx="94">
                  <c:v>296.29162834599998</c:v>
                </c:pt>
                <c:pt idx="95">
                  <c:v>296.245549622</c:v>
                </c:pt>
                <c:pt idx="96">
                  <c:v>296.232868747</c:v>
                </c:pt>
                <c:pt idx="97">
                  <c:v>296.06511341999999</c:v>
                </c:pt>
                <c:pt idx="98">
                  <c:v>295.78854266899998</c:v>
                </c:pt>
                <c:pt idx="99">
                  <c:v>295.52976533999998</c:v>
                </c:pt>
                <c:pt idx="100">
                  <c:v>295.45415534099999</c:v>
                </c:pt>
                <c:pt idx="101">
                  <c:v>295.08197859299997</c:v>
                </c:pt>
                <c:pt idx="102">
                  <c:v>294.68728734400003</c:v>
                </c:pt>
                <c:pt idx="103">
                  <c:v>294.49380073200001</c:v>
                </c:pt>
                <c:pt idx="104">
                  <c:v>294.27711712299998</c:v>
                </c:pt>
                <c:pt idx="105">
                  <c:v>293.85579663800002</c:v>
                </c:pt>
                <c:pt idx="106">
                  <c:v>293.42812221700001</c:v>
                </c:pt>
                <c:pt idx="107">
                  <c:v>293.35497585399997</c:v>
                </c:pt>
                <c:pt idx="108">
                  <c:v>292.995211934</c:v>
                </c:pt>
                <c:pt idx="109">
                  <c:v>292.55976506899998</c:v>
                </c:pt>
                <c:pt idx="110">
                  <c:v>292.18086055499998</c:v>
                </c:pt>
                <c:pt idx="111">
                  <c:v>292.12364659899998</c:v>
                </c:pt>
                <c:pt idx="112">
                  <c:v>291.68916676399999</c:v>
                </c:pt>
                <c:pt idx="113">
                  <c:v>291.25742115600002</c:v>
                </c:pt>
                <c:pt idx="114">
                  <c:v>291.013457346</c:v>
                </c:pt>
                <c:pt idx="115">
                  <c:v>290.83103818500001</c:v>
                </c:pt>
                <c:pt idx="116">
                  <c:v>290.41243813</c:v>
                </c:pt>
                <c:pt idx="117">
                  <c:v>290.00171743999999</c:v>
                </c:pt>
                <c:pt idx="118">
                  <c:v>289.89342095699999</c:v>
                </c:pt>
                <c:pt idx="119">
                  <c:v>289.60396721900003</c:v>
                </c:pt>
                <c:pt idx="120">
                  <c:v>289.21915063500001</c:v>
                </c:pt>
                <c:pt idx="121">
                  <c:v>288.85928376700002</c:v>
                </c:pt>
                <c:pt idx="122">
                  <c:v>288.84734041199999</c:v>
                </c:pt>
                <c:pt idx="123">
                  <c:v>288.49896484300001</c:v>
                </c:pt>
                <c:pt idx="124">
                  <c:v>288.16732218800001</c:v>
                </c:pt>
                <c:pt idx="125">
                  <c:v>288.07465974199999</c:v>
                </c:pt>
              </c:numCache>
            </c:numRef>
          </c:yVal>
          <c:smooth val="0"/>
        </c:ser>
        <c:ser>
          <c:idx val="3"/>
          <c:order val="3"/>
          <c:tx>
            <c:v>P3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19050">
                <a:solidFill>
                  <a:srgbClr val="00B0F0"/>
                </a:solidFill>
              </a:ln>
              <a:effectLst/>
            </c:spPr>
          </c:marker>
          <c:xVal>
            <c:numRef>
              <c:f>MODEL_SECTIUNE!$AK$15:$AK$43</c:f>
              <c:numCache>
                <c:formatCode>General</c:formatCode>
                <c:ptCount val="29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40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40</c:v>
                </c:pt>
                <c:pt idx="17">
                  <c:v>40</c:v>
                </c:pt>
                <c:pt idx="18">
                  <c:v>40</c:v>
                </c:pt>
                <c:pt idx="19">
                  <c:v>40</c:v>
                </c:pt>
                <c:pt idx="20">
                  <c:v>40</c:v>
                </c:pt>
                <c:pt idx="21">
                  <c:v>40</c:v>
                </c:pt>
                <c:pt idx="22">
                  <c:v>40</c:v>
                </c:pt>
                <c:pt idx="23">
                  <c:v>40</c:v>
                </c:pt>
                <c:pt idx="24">
                  <c:v>40</c:v>
                </c:pt>
                <c:pt idx="25">
                  <c:v>40</c:v>
                </c:pt>
                <c:pt idx="26">
                  <c:v>40</c:v>
                </c:pt>
                <c:pt idx="27">
                  <c:v>40</c:v>
                </c:pt>
                <c:pt idx="28">
                  <c:v>40</c:v>
                </c:pt>
              </c:numCache>
            </c:numRef>
          </c:xVal>
          <c:yVal>
            <c:numRef>
              <c:f>MODEL_SECTIUNE!$AL$15:$AL$43</c:f>
              <c:numCache>
                <c:formatCode>0.00</c:formatCode>
                <c:ptCount val="29"/>
                <c:pt idx="0">
                  <c:v>296.31</c:v>
                </c:pt>
                <c:pt idx="1">
                  <c:v>296.06</c:v>
                </c:pt>
                <c:pt idx="2">
                  <c:v>295.81</c:v>
                </c:pt>
                <c:pt idx="3">
                  <c:v>295.56</c:v>
                </c:pt>
                <c:pt idx="4">
                  <c:v>295.39</c:v>
                </c:pt>
                <c:pt idx="5">
                  <c:v>295.29000000000002</c:v>
                </c:pt>
                <c:pt idx="6">
                  <c:v>295.2</c:v>
                </c:pt>
                <c:pt idx="7">
                  <c:v>295.11</c:v>
                </c:pt>
                <c:pt idx="8">
                  <c:v>295.01</c:v>
                </c:pt>
                <c:pt idx="9">
                  <c:v>294.91000000000003</c:v>
                </c:pt>
                <c:pt idx="10">
                  <c:v>294.81</c:v>
                </c:pt>
                <c:pt idx="11">
                  <c:v>294.70999999999998</c:v>
                </c:pt>
                <c:pt idx="12">
                  <c:v>294.61</c:v>
                </c:pt>
                <c:pt idx="13">
                  <c:v>294.51</c:v>
                </c:pt>
                <c:pt idx="14">
                  <c:v>294.41000000000003</c:v>
                </c:pt>
                <c:pt idx="15">
                  <c:v>294.31</c:v>
                </c:pt>
                <c:pt idx="16">
                  <c:v>294.20999999999998</c:v>
                </c:pt>
                <c:pt idx="17">
                  <c:v>294.11</c:v>
                </c:pt>
                <c:pt idx="18">
                  <c:v>294.01</c:v>
                </c:pt>
                <c:pt idx="19">
                  <c:v>293.91000000000003</c:v>
                </c:pt>
                <c:pt idx="20">
                  <c:v>293.81</c:v>
                </c:pt>
                <c:pt idx="21">
                  <c:v>293.70999999999998</c:v>
                </c:pt>
                <c:pt idx="22">
                  <c:v>293.61</c:v>
                </c:pt>
                <c:pt idx="23">
                  <c:v>293.51</c:v>
                </c:pt>
                <c:pt idx="24">
                  <c:v>293.41000000000003</c:v>
                </c:pt>
                <c:pt idx="25">
                  <c:v>293.31</c:v>
                </c:pt>
                <c:pt idx="26">
                  <c:v>293.20999999999998</c:v>
                </c:pt>
                <c:pt idx="27">
                  <c:v>293.11</c:v>
                </c:pt>
                <c:pt idx="28">
                  <c:v>293.01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068688"/>
        <c:axId val="338063984"/>
      </c:scatterChart>
      <c:valAx>
        <c:axId val="338068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063984"/>
        <c:crosses val="autoZero"/>
        <c:crossBetween val="midCat"/>
      </c:valAx>
      <c:valAx>
        <c:axId val="33806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0686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740201224846898"/>
          <c:y val="0.1170912199783477"/>
          <c:w val="0.13453081202634004"/>
          <c:h val="0.132039882927766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P3_BENZEN_AN1_DECEMBRIE[mg/l]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MODEL_SECTIUNE!$V$3:$V$31</c:f>
              <c:numCache>
                <c:formatCode>General</c:formatCode>
                <c:ptCount val="29"/>
                <c:pt idx="0">
                  <c:v>2.8774999999999997E-4</c:v>
                </c:pt>
                <c:pt idx="1">
                  <c:v>2.9387199999999998E-4</c:v>
                </c:pt>
                <c:pt idx="2">
                  <c:v>2.9918000000000002E-4</c:v>
                </c:pt>
                <c:pt idx="3">
                  <c:v>3.02436E-4</c:v>
                </c:pt>
                <c:pt idx="4">
                  <c:v>3.1003999999999998E-4</c:v>
                </c:pt>
                <c:pt idx="5">
                  <c:v>3.3361000000000003E-4</c:v>
                </c:pt>
                <c:pt idx="6">
                  <c:v>4.6818000000000001E-4</c:v>
                </c:pt>
                <c:pt idx="7">
                  <c:v>1.0808700000000001E-3</c:v>
                </c:pt>
                <c:pt idx="8">
                  <c:v>8.5391000000000004E-4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</c:numCache>
            </c:numRef>
          </c:xVal>
          <c:yVal>
            <c:numRef>
              <c:f>MODEL_SECTIUNE!$W$3:$W$31</c:f>
              <c:numCache>
                <c:formatCode>General</c:formatCode>
                <c:ptCount val="29"/>
                <c:pt idx="0">
                  <c:v>0.12</c:v>
                </c:pt>
                <c:pt idx="1">
                  <c:v>0.37</c:v>
                </c:pt>
                <c:pt idx="2">
                  <c:v>0.62</c:v>
                </c:pt>
                <c:pt idx="3">
                  <c:v>0.87</c:v>
                </c:pt>
                <c:pt idx="4">
                  <c:v>1.04</c:v>
                </c:pt>
                <c:pt idx="5">
                  <c:v>1.1399999999999999</c:v>
                </c:pt>
                <c:pt idx="6">
                  <c:v>1.23</c:v>
                </c:pt>
                <c:pt idx="7">
                  <c:v>1.32</c:v>
                </c:pt>
                <c:pt idx="8">
                  <c:v>1.42</c:v>
                </c:pt>
                <c:pt idx="9">
                  <c:v>1.52</c:v>
                </c:pt>
                <c:pt idx="10">
                  <c:v>1.62</c:v>
                </c:pt>
                <c:pt idx="11">
                  <c:v>1.7200000000000002</c:v>
                </c:pt>
                <c:pt idx="12">
                  <c:v>1.8200000000000003</c:v>
                </c:pt>
                <c:pt idx="13">
                  <c:v>1.9200000000000004</c:v>
                </c:pt>
                <c:pt idx="14">
                  <c:v>2.0200000000000005</c:v>
                </c:pt>
                <c:pt idx="15">
                  <c:v>2.1200000000000006</c:v>
                </c:pt>
                <c:pt idx="16">
                  <c:v>2.2200000000000006</c:v>
                </c:pt>
                <c:pt idx="17">
                  <c:v>2.3200000000000007</c:v>
                </c:pt>
                <c:pt idx="18">
                  <c:v>2.4200000000000008</c:v>
                </c:pt>
                <c:pt idx="19">
                  <c:v>2.5200000000000009</c:v>
                </c:pt>
                <c:pt idx="20">
                  <c:v>2.620000000000001</c:v>
                </c:pt>
                <c:pt idx="21">
                  <c:v>2.7200000000000011</c:v>
                </c:pt>
                <c:pt idx="22">
                  <c:v>2.8200000000000012</c:v>
                </c:pt>
                <c:pt idx="23">
                  <c:v>2.9200000000000013</c:v>
                </c:pt>
                <c:pt idx="24">
                  <c:v>3.0200000000000014</c:v>
                </c:pt>
                <c:pt idx="25">
                  <c:v>3.1200000000000014</c:v>
                </c:pt>
                <c:pt idx="26">
                  <c:v>3.2200000000000015</c:v>
                </c:pt>
                <c:pt idx="27">
                  <c:v>3.3200000000000016</c:v>
                </c:pt>
                <c:pt idx="28">
                  <c:v>3.4200000000000017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8068296"/>
        <c:axId val="338066728"/>
      </c:scatterChart>
      <c:valAx>
        <c:axId val="33806829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066728"/>
        <c:crosses val="autoZero"/>
        <c:crossBetween val="midCat"/>
      </c:valAx>
      <c:valAx>
        <c:axId val="33806672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380682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151479</xdr:colOff>
      <xdr:row>15</xdr:row>
      <xdr:rowOff>90817</xdr:rowOff>
    </xdr:from>
    <xdr:to>
      <xdr:col>20</xdr:col>
      <xdr:colOff>350920</xdr:colOff>
      <xdr:row>50</xdr:row>
      <xdr:rowOff>66114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242412</xdr:colOff>
      <xdr:row>39</xdr:row>
      <xdr:rowOff>34989</xdr:rowOff>
    </xdr:from>
    <xdr:to>
      <xdr:col>15</xdr:col>
      <xdr:colOff>271843</xdr:colOff>
      <xdr:row>48</xdr:row>
      <xdr:rowOff>5224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200527</xdr:colOff>
      <xdr:row>50</xdr:row>
      <xdr:rowOff>61030</xdr:rowOff>
    </xdr:from>
    <xdr:to>
      <xdr:col>18</xdr:col>
      <xdr:colOff>350921</xdr:colOff>
      <xdr:row>92</xdr:row>
      <xdr:rowOff>51108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8290" y="9452346"/>
          <a:ext cx="9240920" cy="7727051"/>
        </a:xfrm>
        <a:prstGeom prst="rect">
          <a:avLst/>
        </a:prstGeom>
      </xdr:spPr>
    </xdr:pic>
    <xdr:clientData/>
  </xdr:twoCellAnchor>
  <xdr:twoCellAnchor editAs="oneCell">
    <xdr:from>
      <xdr:col>19</xdr:col>
      <xdr:colOff>83552</xdr:colOff>
      <xdr:row>51</xdr:row>
      <xdr:rowOff>16710</xdr:rowOff>
    </xdr:from>
    <xdr:to>
      <xdr:col>32</xdr:col>
      <xdr:colOff>50130</xdr:colOff>
      <xdr:row>90</xdr:row>
      <xdr:rowOff>50131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23026" y="9591842"/>
          <a:ext cx="8188157" cy="72189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84"/>
  <sheetViews>
    <sheetView tabSelected="1" topLeftCell="A31" zoomScale="57" zoomScaleNormal="57" workbookViewId="0">
      <selection activeCell="D81" sqref="D81:D82"/>
    </sheetView>
  </sheetViews>
  <sheetFormatPr defaultRowHeight="15" x14ac:dyDescent="0.25"/>
  <cols>
    <col min="3" max="3" width="12.140625" bestFit="1" customWidth="1"/>
    <col min="4" max="4" width="14.7109375" style="8" bestFit="1" customWidth="1"/>
    <col min="5" max="5" width="14.140625" bestFit="1" customWidth="1"/>
    <col min="6" max="6" width="11.5703125" customWidth="1"/>
    <col min="7" max="7" width="12" bestFit="1" customWidth="1"/>
    <col min="9" max="9" width="21.28515625" customWidth="1"/>
    <col min="14" max="14" width="19.28515625" bestFit="1" customWidth="1"/>
    <col min="16" max="16" width="18.5703125" bestFit="1" customWidth="1"/>
    <col min="17" max="17" width="10.5703125" bestFit="1" customWidth="1"/>
    <col min="18" max="18" width="12.5703125" bestFit="1" customWidth="1"/>
    <col min="19" max="19" width="6.85546875" customWidth="1"/>
    <col min="22" max="22" width="15" bestFit="1" customWidth="1"/>
    <col min="35" max="35" width="15" customWidth="1"/>
    <col min="36" max="36" width="12" bestFit="1" customWidth="1"/>
    <col min="37" max="38" width="14" bestFit="1" customWidth="1"/>
  </cols>
  <sheetData>
    <row r="1" spans="1:41" ht="15.75" thickBot="1" x14ac:dyDescent="0.3">
      <c r="A1" s="11" t="s">
        <v>10</v>
      </c>
      <c r="B1" s="19"/>
      <c r="C1" s="93" t="s">
        <v>9</v>
      </c>
      <c r="D1" s="94" t="s">
        <v>11</v>
      </c>
      <c r="E1" s="95" t="s">
        <v>12</v>
      </c>
      <c r="F1" s="88" t="s">
        <v>13</v>
      </c>
      <c r="G1" s="89"/>
      <c r="H1" s="81" t="s">
        <v>14</v>
      </c>
      <c r="I1" s="34" t="s">
        <v>18</v>
      </c>
      <c r="J1" s="34" t="s">
        <v>15</v>
      </c>
      <c r="K1" s="34" t="s">
        <v>16</v>
      </c>
      <c r="L1" s="34" t="s">
        <v>20</v>
      </c>
      <c r="M1" s="34" t="s">
        <v>21</v>
      </c>
      <c r="N1" s="35" t="s">
        <v>19</v>
      </c>
      <c r="O1" s="35" t="s">
        <v>24</v>
      </c>
      <c r="P1" s="35" t="s">
        <v>22</v>
      </c>
      <c r="Q1" s="35" t="s">
        <v>25</v>
      </c>
      <c r="R1" s="30" t="s">
        <v>23</v>
      </c>
      <c r="T1" s="28" t="s">
        <v>37</v>
      </c>
      <c r="U1" s="29"/>
      <c r="V1" s="29"/>
      <c r="W1" s="29"/>
      <c r="X1" s="29"/>
      <c r="Y1" s="29"/>
      <c r="Z1" s="29"/>
      <c r="AA1" s="29"/>
      <c r="AB1" s="29"/>
      <c r="AC1" s="29"/>
      <c r="AD1" s="62"/>
      <c r="AE1" s="62"/>
      <c r="AF1" s="62"/>
      <c r="AG1" s="62"/>
      <c r="AH1" s="67" t="s">
        <v>14</v>
      </c>
      <c r="AI1" s="68" t="s">
        <v>38</v>
      </c>
      <c r="AJ1" s="68" t="s">
        <v>36</v>
      </c>
      <c r="AK1" s="68" t="s">
        <v>9</v>
      </c>
      <c r="AL1" s="69" t="s">
        <v>35</v>
      </c>
      <c r="AO1" s="6"/>
    </row>
    <row r="2" spans="1:41" ht="15.75" thickBot="1" x14ac:dyDescent="0.3">
      <c r="A2" s="16">
        <v>2</v>
      </c>
      <c r="B2" s="70">
        <v>1</v>
      </c>
      <c r="C2" s="90">
        <v>0</v>
      </c>
      <c r="D2" s="91">
        <v>288.07465974199999</v>
      </c>
      <c r="E2" s="92">
        <v>288.07465974199999</v>
      </c>
      <c r="F2" s="86">
        <v>126</v>
      </c>
      <c r="G2" s="87">
        <v>0</v>
      </c>
      <c r="H2" s="82" t="s">
        <v>0</v>
      </c>
      <c r="I2" s="36">
        <v>0</v>
      </c>
      <c r="J2" s="37">
        <v>76</v>
      </c>
      <c r="K2" s="37">
        <v>120</v>
      </c>
      <c r="L2" s="37">
        <v>288.12</v>
      </c>
      <c r="M2" s="38">
        <v>288.12</v>
      </c>
      <c r="N2" s="39">
        <v>0</v>
      </c>
      <c r="O2" s="40">
        <v>0</v>
      </c>
      <c r="P2" s="40">
        <v>267.66000000000003</v>
      </c>
      <c r="Q2" s="40">
        <f>M2-P2</f>
        <v>20.45999999999998</v>
      </c>
      <c r="R2" s="31">
        <v>0.14000000000000001</v>
      </c>
      <c r="T2" s="58" t="s">
        <v>27</v>
      </c>
      <c r="U2" s="59" t="s">
        <v>28</v>
      </c>
      <c r="V2" s="9" t="s">
        <v>29</v>
      </c>
      <c r="W2" s="52" t="s">
        <v>30</v>
      </c>
      <c r="X2" s="9" t="s">
        <v>31</v>
      </c>
      <c r="Y2" s="52" t="s">
        <v>32</v>
      </c>
      <c r="Z2" s="9" t="s">
        <v>4</v>
      </c>
      <c r="AA2" s="52" t="s">
        <v>26</v>
      </c>
      <c r="AB2" s="9" t="s">
        <v>33</v>
      </c>
      <c r="AC2" s="52" t="s">
        <v>34</v>
      </c>
      <c r="AD2" s="9" t="s">
        <v>6</v>
      </c>
      <c r="AE2" s="52" t="s">
        <v>26</v>
      </c>
      <c r="AF2" s="9" t="s">
        <v>7</v>
      </c>
      <c r="AG2" s="52" t="s">
        <v>26</v>
      </c>
      <c r="AH2" s="26" t="s">
        <v>1</v>
      </c>
      <c r="AI2" s="27">
        <v>1.16531E-4</v>
      </c>
      <c r="AJ2" s="27">
        <v>0.12</v>
      </c>
      <c r="AK2" s="27">
        <v>20</v>
      </c>
      <c r="AL2" s="66">
        <v>291.39999999999998</v>
      </c>
      <c r="AO2" s="57"/>
    </row>
    <row r="3" spans="1:41" x14ac:dyDescent="0.25">
      <c r="A3" s="17">
        <v>76</v>
      </c>
      <c r="B3" s="71">
        <v>120</v>
      </c>
      <c r="C3" s="74">
        <v>2.13276741465</v>
      </c>
      <c r="D3" s="73">
        <v>288.29177553300002</v>
      </c>
      <c r="E3" s="79">
        <v>288.16732218800001</v>
      </c>
      <c r="F3" s="74">
        <v>0</v>
      </c>
      <c r="G3" s="75">
        <v>288.07465974199999</v>
      </c>
      <c r="H3" s="83" t="s">
        <v>1</v>
      </c>
      <c r="I3" s="41">
        <v>20</v>
      </c>
      <c r="J3" s="20">
        <f t="shared" ref="J3:J10" si="0">$J$2+I3*COS($I$14)</f>
        <v>94.754975214474072</v>
      </c>
      <c r="K3" s="20">
        <f t="shared" ref="K3:K10" si="1">$K$2+I3*SIN($I$14)</f>
        <v>126.94628711647188</v>
      </c>
      <c r="L3" s="42">
        <v>291.52</v>
      </c>
      <c r="M3" s="43">
        <v>290.16000000000003</v>
      </c>
      <c r="N3" s="44">
        <v>0.09</v>
      </c>
      <c r="O3" s="45">
        <v>1.3599999999999568</v>
      </c>
      <c r="P3" s="45">
        <v>267.7</v>
      </c>
      <c r="Q3" s="45">
        <f t="shared" ref="Q3:Q10" si="2">M3-P3</f>
        <v>22.460000000000036</v>
      </c>
      <c r="R3" s="32">
        <v>0.2</v>
      </c>
      <c r="T3" s="9">
        <v>1.16531E-4</v>
      </c>
      <c r="U3" s="52">
        <v>0.12</v>
      </c>
      <c r="V3" s="1">
        <v>2.8774999999999997E-4</v>
      </c>
      <c r="W3" s="3">
        <v>0.12</v>
      </c>
      <c r="X3" s="1">
        <v>8.5692600000000004E-4</v>
      </c>
      <c r="Y3" s="3">
        <v>0.12</v>
      </c>
      <c r="Z3" s="1">
        <v>1.43155E-3</v>
      </c>
      <c r="AA3" s="3">
        <v>0.12</v>
      </c>
      <c r="AB3" s="1">
        <v>8.5693E-4</v>
      </c>
      <c r="AC3" s="3">
        <v>0.12</v>
      </c>
      <c r="AD3" s="1">
        <v>2.9335100000000002E-4</v>
      </c>
      <c r="AE3" s="3">
        <v>0.12</v>
      </c>
      <c r="AF3" s="1">
        <v>8.721E-5</v>
      </c>
      <c r="AG3" s="3">
        <v>0.12</v>
      </c>
      <c r="AH3" s="1" t="s">
        <v>1</v>
      </c>
      <c r="AI3" s="23">
        <v>1.1961E-4</v>
      </c>
      <c r="AJ3" s="23">
        <v>0.37</v>
      </c>
      <c r="AK3" s="23">
        <v>20</v>
      </c>
      <c r="AL3" s="55">
        <v>291.14999999999998</v>
      </c>
      <c r="AO3" s="57"/>
    </row>
    <row r="4" spans="1:41" ht="15.75" thickBot="1" x14ac:dyDescent="0.3">
      <c r="A4" s="18">
        <v>211</v>
      </c>
      <c r="B4" s="72">
        <v>170</v>
      </c>
      <c r="C4" s="74">
        <v>5.3319185366299999</v>
      </c>
      <c r="D4" s="73">
        <v>288.79157730999998</v>
      </c>
      <c r="E4" s="79">
        <v>288.49896484300001</v>
      </c>
      <c r="F4" s="74">
        <v>2.13276741465</v>
      </c>
      <c r="G4" s="75">
        <v>288.29177553300002</v>
      </c>
      <c r="H4" s="84" t="s">
        <v>2</v>
      </c>
      <c r="I4" s="46">
        <v>40</v>
      </c>
      <c r="J4" s="20">
        <f t="shared" si="0"/>
        <v>113.50995042894814</v>
      </c>
      <c r="K4" s="20">
        <f t="shared" si="1"/>
        <v>133.89257423294376</v>
      </c>
      <c r="L4" s="42">
        <v>296.43</v>
      </c>
      <c r="M4" s="43">
        <v>292.97000000000003</v>
      </c>
      <c r="N4" s="44">
        <v>0.26</v>
      </c>
      <c r="O4" s="45">
        <v>3.4599999999999795</v>
      </c>
      <c r="P4" s="45">
        <v>267.49</v>
      </c>
      <c r="Q4" s="45">
        <f t="shared" si="2"/>
        <v>25.480000000000018</v>
      </c>
      <c r="R4" s="32">
        <v>0.24</v>
      </c>
      <c r="T4" s="1">
        <v>1.1961E-4</v>
      </c>
      <c r="U4" s="3">
        <v>0.37</v>
      </c>
      <c r="V4" s="1">
        <v>2.9387199999999998E-4</v>
      </c>
      <c r="W4" s="3">
        <v>0.37</v>
      </c>
      <c r="X4" s="1">
        <v>8.6801999999999995E-4</v>
      </c>
      <c r="Y4" s="3">
        <v>0.37</v>
      </c>
      <c r="Z4" s="1">
        <v>1.4542299999999999E-3</v>
      </c>
      <c r="AA4" s="3">
        <v>0.37</v>
      </c>
      <c r="AB4" s="1">
        <v>8.6800099999999997E-4</v>
      </c>
      <c r="AC4" s="3">
        <v>0.37</v>
      </c>
      <c r="AD4" s="1">
        <v>3.0218999999999998E-4</v>
      </c>
      <c r="AE4" s="3">
        <v>0.37</v>
      </c>
      <c r="AF4" s="1">
        <v>8.9450000000000006E-5</v>
      </c>
      <c r="AG4" s="3">
        <v>0.37</v>
      </c>
      <c r="AH4" s="1" t="s">
        <v>1</v>
      </c>
      <c r="AI4" s="23">
        <v>1.2224999999999999E-4</v>
      </c>
      <c r="AJ4" s="23">
        <v>0.62</v>
      </c>
      <c r="AK4" s="23">
        <v>20</v>
      </c>
      <c r="AL4" s="55">
        <v>290.89999999999998</v>
      </c>
      <c r="AO4" s="57"/>
    </row>
    <row r="5" spans="1:41" x14ac:dyDescent="0.25">
      <c r="A5" s="15"/>
      <c r="B5" s="15"/>
      <c r="C5" s="74">
        <v>8.5310696585999999</v>
      </c>
      <c r="D5" s="73">
        <v>289.31902547499999</v>
      </c>
      <c r="E5" s="79">
        <v>288.84734041199999</v>
      </c>
      <c r="F5" s="74">
        <v>5.3319185366299999</v>
      </c>
      <c r="G5" s="75">
        <v>288.79157730999998</v>
      </c>
      <c r="H5" s="83" t="s">
        <v>3</v>
      </c>
      <c r="I5" s="41">
        <v>60</v>
      </c>
      <c r="J5" s="20">
        <f t="shared" si="0"/>
        <v>132.2649256434222</v>
      </c>
      <c r="K5" s="20">
        <f t="shared" si="1"/>
        <v>140.83886134941565</v>
      </c>
      <c r="L5" s="42">
        <v>301.89999999999998</v>
      </c>
      <c r="M5" s="43">
        <v>295.33999999999997</v>
      </c>
      <c r="N5" s="44">
        <v>0.45</v>
      </c>
      <c r="O5" s="45">
        <v>6.5600000000000023</v>
      </c>
      <c r="P5" s="45">
        <v>267.2</v>
      </c>
      <c r="Q5" s="45">
        <f t="shared" si="2"/>
        <v>28.139999999999986</v>
      </c>
      <c r="R5" s="32">
        <v>0.28999999999999998</v>
      </c>
      <c r="T5" s="1">
        <v>1.2224999999999999E-4</v>
      </c>
      <c r="U5" s="3">
        <v>0.62</v>
      </c>
      <c r="V5" s="1">
        <v>2.9918000000000002E-4</v>
      </c>
      <c r="W5" s="3">
        <v>0.62</v>
      </c>
      <c r="X5" s="1">
        <v>8.7766999999999999E-4</v>
      </c>
      <c r="Y5" s="3">
        <v>0.62</v>
      </c>
      <c r="Z5" s="1">
        <v>1.4740599999999999E-3</v>
      </c>
      <c r="AA5" s="3">
        <v>0.62</v>
      </c>
      <c r="AB5" s="1">
        <v>8.7763999999999995E-4</v>
      </c>
      <c r="AC5" s="3">
        <v>0.62</v>
      </c>
      <c r="AD5" s="1">
        <v>3.0979400000000001E-4</v>
      </c>
      <c r="AE5" s="3">
        <v>0.62</v>
      </c>
      <c r="AF5" s="1">
        <v>9.1370000000000001E-5</v>
      </c>
      <c r="AG5" s="3">
        <v>0.62</v>
      </c>
      <c r="AH5" s="1" t="s">
        <v>1</v>
      </c>
      <c r="AI5" s="23">
        <v>1.2386E-4</v>
      </c>
      <c r="AJ5" s="23">
        <v>0.87</v>
      </c>
      <c r="AK5" s="23">
        <v>20</v>
      </c>
      <c r="AL5" s="55">
        <v>290.64999999999998</v>
      </c>
      <c r="AO5" s="57"/>
    </row>
    <row r="6" spans="1:41" x14ac:dyDescent="0.25">
      <c r="C6" s="74">
        <v>8.6377080293299997</v>
      </c>
      <c r="D6" s="73">
        <v>289.33725669900002</v>
      </c>
      <c r="E6" s="79">
        <v>288.85928376700002</v>
      </c>
      <c r="F6" s="74">
        <v>8.5310696585999999</v>
      </c>
      <c r="G6" s="75">
        <v>289.31902547499999</v>
      </c>
      <c r="H6" s="84" t="s">
        <v>4</v>
      </c>
      <c r="I6" s="46">
        <v>80</v>
      </c>
      <c r="J6" s="20">
        <f t="shared" si="0"/>
        <v>151.01990085789629</v>
      </c>
      <c r="K6" s="20">
        <f t="shared" si="1"/>
        <v>147.78514846588752</v>
      </c>
      <c r="L6" s="42">
        <v>303.63</v>
      </c>
      <c r="M6" s="43">
        <v>295.64999999999998</v>
      </c>
      <c r="N6" s="44">
        <v>0.52</v>
      </c>
      <c r="O6" s="45">
        <v>7.9800000000000182</v>
      </c>
      <c r="P6" s="45">
        <v>266.58</v>
      </c>
      <c r="Q6" s="45">
        <f t="shared" si="2"/>
        <v>29.069999999999993</v>
      </c>
      <c r="R6" s="32">
        <v>0.32</v>
      </c>
      <c r="T6" s="1">
        <v>1.2386E-4</v>
      </c>
      <c r="U6" s="3">
        <v>0.87</v>
      </c>
      <c r="V6" s="1">
        <v>3.02436E-4</v>
      </c>
      <c r="W6" s="3">
        <v>0.87</v>
      </c>
      <c r="X6" s="1">
        <v>8.8360999999999995E-4</v>
      </c>
      <c r="Y6" s="3">
        <v>0.87</v>
      </c>
      <c r="Z6" s="1">
        <v>1.4863000000000001E-3</v>
      </c>
      <c r="AA6" s="3">
        <v>0.87</v>
      </c>
      <c r="AB6" s="1">
        <v>8.8357400000000003E-4</v>
      </c>
      <c r="AC6" s="3">
        <v>0.87</v>
      </c>
      <c r="AD6" s="1">
        <v>3.1445000000000003E-4</v>
      </c>
      <c r="AE6" s="3">
        <v>0.87</v>
      </c>
      <c r="AF6" s="1">
        <v>9.2546000000000005E-5</v>
      </c>
      <c r="AG6" s="3">
        <v>0.87</v>
      </c>
      <c r="AH6" s="1" t="s">
        <v>1</v>
      </c>
      <c r="AI6" s="23">
        <v>1.2501999999999999E-4</v>
      </c>
      <c r="AJ6" s="23">
        <v>1.02</v>
      </c>
      <c r="AK6" s="23">
        <v>20</v>
      </c>
      <c r="AL6" s="55">
        <v>290.5</v>
      </c>
      <c r="AO6" s="57"/>
    </row>
    <row r="7" spans="1:41" x14ac:dyDescent="0.25">
      <c r="C7" s="74">
        <v>11.7302207806</v>
      </c>
      <c r="D7" s="73">
        <v>289.90477665700001</v>
      </c>
      <c r="E7" s="79">
        <v>289.21915063500001</v>
      </c>
      <c r="F7" s="74">
        <v>8.6377080293299997</v>
      </c>
      <c r="G7" s="75">
        <v>289.33725669900002</v>
      </c>
      <c r="H7" s="83" t="s">
        <v>5</v>
      </c>
      <c r="I7" s="41">
        <v>100</v>
      </c>
      <c r="J7" s="20">
        <f t="shared" si="0"/>
        <v>169.77487607237038</v>
      </c>
      <c r="K7" s="20">
        <f t="shared" si="1"/>
        <v>154.73143558235938</v>
      </c>
      <c r="L7" s="42">
        <v>299.41000000000003</v>
      </c>
      <c r="M7" s="43">
        <v>292.95999999999998</v>
      </c>
      <c r="N7" s="44">
        <v>0.35</v>
      </c>
      <c r="O7" s="45">
        <v>6.4500000000000455</v>
      </c>
      <c r="P7" s="45">
        <v>265.89999999999998</v>
      </c>
      <c r="Q7" s="45">
        <f t="shared" si="2"/>
        <v>27.060000000000002</v>
      </c>
      <c r="R7" s="32">
        <v>0.25</v>
      </c>
      <c r="T7" s="1">
        <v>1.2501999999999999E-4</v>
      </c>
      <c r="U7" s="3">
        <v>1.02</v>
      </c>
      <c r="V7" s="1">
        <v>3.1003999999999998E-4</v>
      </c>
      <c r="W7" s="3">
        <v>1.04</v>
      </c>
      <c r="X7" s="1">
        <v>1.15116E-3</v>
      </c>
      <c r="Y7" s="3">
        <v>1.1100000000000001</v>
      </c>
      <c r="Z7" s="1">
        <v>2.2575999999999998E-3</v>
      </c>
      <c r="AA7" s="3">
        <v>1.1299999999999999</v>
      </c>
      <c r="AB7" s="1">
        <v>1.1515200000000001E-3</v>
      </c>
      <c r="AC7" s="3">
        <v>1.1100000000000001</v>
      </c>
      <c r="AD7" s="1">
        <v>3.1750000000000002E-4</v>
      </c>
      <c r="AE7" s="3">
        <v>1.01</v>
      </c>
      <c r="AF7" s="1">
        <v>9.3360000000000001E-5</v>
      </c>
      <c r="AG7" s="3">
        <v>1.02</v>
      </c>
      <c r="AH7" s="1" t="s">
        <v>1</v>
      </c>
      <c r="AI7" s="23">
        <v>1.2632999999999999E-4</v>
      </c>
      <c r="AJ7" s="23">
        <v>1.06</v>
      </c>
      <c r="AK7" s="23">
        <v>20</v>
      </c>
      <c r="AL7" s="55">
        <v>290.45999999999998</v>
      </c>
      <c r="AO7" s="57"/>
    </row>
    <row r="8" spans="1:41" x14ac:dyDescent="0.25">
      <c r="C8" s="74">
        <v>14.9293719026</v>
      </c>
      <c r="D8" s="73">
        <v>290.51509244699997</v>
      </c>
      <c r="E8" s="79">
        <v>289.60396721900003</v>
      </c>
      <c r="F8" s="74">
        <v>11.7302207806</v>
      </c>
      <c r="G8" s="75">
        <v>289.90477665700001</v>
      </c>
      <c r="H8" s="84" t="s">
        <v>6</v>
      </c>
      <c r="I8" s="46">
        <v>120</v>
      </c>
      <c r="J8" s="20">
        <f t="shared" si="0"/>
        <v>188.52985128684443</v>
      </c>
      <c r="K8" s="20">
        <f t="shared" si="1"/>
        <v>161.67772269883127</v>
      </c>
      <c r="L8" s="42">
        <v>293.64</v>
      </c>
      <c r="M8" s="43">
        <v>290.29000000000002</v>
      </c>
      <c r="N8" s="44">
        <v>0.14000000000000001</v>
      </c>
      <c r="O8" s="45">
        <v>3.3499999999999659</v>
      </c>
      <c r="P8" s="45">
        <v>265.2</v>
      </c>
      <c r="Q8" s="45">
        <f t="shared" si="2"/>
        <v>25.090000000000032</v>
      </c>
      <c r="R8" s="32">
        <v>0.19</v>
      </c>
      <c r="T8" s="1">
        <v>1.2632999999999999E-4</v>
      </c>
      <c r="U8" s="3">
        <v>1.06</v>
      </c>
      <c r="V8" s="1">
        <v>3.3361000000000003E-4</v>
      </c>
      <c r="W8" s="3">
        <v>1.1399999999999999</v>
      </c>
      <c r="X8" s="96">
        <v>2.8589499999999999E-3</v>
      </c>
      <c r="Y8" s="3">
        <v>1.33</v>
      </c>
      <c r="Z8" s="96">
        <v>3.1962100000000001E-3</v>
      </c>
      <c r="AA8" s="3">
        <v>1.4</v>
      </c>
      <c r="AB8" s="96">
        <v>2.8079799999999999E-3</v>
      </c>
      <c r="AC8" s="3">
        <v>1.34</v>
      </c>
      <c r="AD8" s="1">
        <v>3.2085000000000002E-4</v>
      </c>
      <c r="AE8" s="3">
        <v>1.05</v>
      </c>
      <c r="AF8" s="1">
        <v>9.4270000000000004E-5</v>
      </c>
      <c r="AG8" s="3">
        <v>1.06</v>
      </c>
      <c r="AH8" s="1" t="s">
        <v>1</v>
      </c>
      <c r="AI8" s="23">
        <v>1.2788E-4</v>
      </c>
      <c r="AJ8" s="23">
        <v>1.1000000000000001</v>
      </c>
      <c r="AK8" s="23">
        <v>20</v>
      </c>
      <c r="AL8" s="55">
        <v>290.41999999999996</v>
      </c>
      <c r="AO8" s="57"/>
    </row>
    <row r="9" spans="1:41" x14ac:dyDescent="0.25">
      <c r="C9" s="74">
        <v>17.275416058699999</v>
      </c>
      <c r="D9" s="73">
        <v>290.97881347200001</v>
      </c>
      <c r="E9" s="79">
        <v>289.89342095699999</v>
      </c>
      <c r="F9" s="74">
        <v>14.9293719026</v>
      </c>
      <c r="G9" s="75">
        <v>290.51509244699997</v>
      </c>
      <c r="H9" s="83" t="s">
        <v>7</v>
      </c>
      <c r="I9" s="46">
        <v>130</v>
      </c>
      <c r="J9" s="20">
        <f t="shared" si="0"/>
        <v>197.90733889408148</v>
      </c>
      <c r="K9" s="20">
        <f t="shared" si="1"/>
        <v>165.15086625706721</v>
      </c>
      <c r="L9" s="42">
        <v>290.77999999999997</v>
      </c>
      <c r="M9" s="43">
        <v>289.08999999999997</v>
      </c>
      <c r="N9" s="44">
        <v>0.06</v>
      </c>
      <c r="O9" s="45">
        <v>1.6899999999999977</v>
      </c>
      <c r="P9" s="45">
        <v>264.73</v>
      </c>
      <c r="Q9" s="45">
        <f t="shared" si="2"/>
        <v>24.359999999999957</v>
      </c>
      <c r="R9" s="32">
        <v>0.16</v>
      </c>
      <c r="T9" s="1">
        <v>1.2788E-4</v>
      </c>
      <c r="U9" s="3">
        <v>1.1000000000000001</v>
      </c>
      <c r="V9" s="1">
        <v>4.6818000000000001E-4</v>
      </c>
      <c r="W9" s="3">
        <v>1.23</v>
      </c>
      <c r="X9" s="7">
        <v>0</v>
      </c>
      <c r="Y9" s="3">
        <v>1.55</v>
      </c>
      <c r="Z9" s="7">
        <v>0</v>
      </c>
      <c r="AA9" s="3">
        <v>1.67</v>
      </c>
      <c r="AB9" s="7">
        <v>0</v>
      </c>
      <c r="AC9" s="3">
        <v>1.57</v>
      </c>
      <c r="AD9" s="1">
        <v>3.2469999999999998E-4</v>
      </c>
      <c r="AE9" s="3">
        <v>1.0900000000000001</v>
      </c>
      <c r="AF9" s="1">
        <v>9.535E-5</v>
      </c>
      <c r="AG9" s="3">
        <v>1.1000000000000001</v>
      </c>
      <c r="AH9" s="1" t="s">
        <v>1</v>
      </c>
      <c r="AI9" s="23">
        <v>1.3017000000000001E-4</v>
      </c>
      <c r="AJ9" s="23">
        <v>1.1399999999999999</v>
      </c>
      <c r="AK9" s="23">
        <v>20</v>
      </c>
      <c r="AL9" s="55">
        <v>290.38</v>
      </c>
      <c r="AO9" s="6"/>
    </row>
    <row r="10" spans="1:41" ht="15.75" thickBot="1" x14ac:dyDescent="0.3">
      <c r="C10" s="74">
        <v>18.128523024500002</v>
      </c>
      <c r="D10" s="73">
        <v>291.15569366400001</v>
      </c>
      <c r="E10" s="79">
        <v>290.00171743999999</v>
      </c>
      <c r="F10" s="74">
        <v>17.275416058699999</v>
      </c>
      <c r="G10" s="75">
        <v>290.97881347200001</v>
      </c>
      <c r="H10" s="85" t="s">
        <v>8</v>
      </c>
      <c r="I10" s="47">
        <v>143.96180048900001</v>
      </c>
      <c r="J10" s="47">
        <f t="shared" si="0"/>
        <v>211.00000000011283</v>
      </c>
      <c r="K10" s="47">
        <f t="shared" si="1"/>
        <v>170.00000000004178</v>
      </c>
      <c r="L10" s="48">
        <v>288.37</v>
      </c>
      <c r="M10" s="49">
        <v>288.37</v>
      </c>
      <c r="N10" s="50">
        <v>0</v>
      </c>
      <c r="O10" s="51">
        <v>0</v>
      </c>
      <c r="P10" s="51">
        <v>264.11</v>
      </c>
      <c r="Q10" s="51">
        <f t="shared" si="2"/>
        <v>24.259999999999991</v>
      </c>
      <c r="R10" s="33">
        <v>0.16</v>
      </c>
      <c r="T10" s="1">
        <v>1.3017000000000001E-4</v>
      </c>
      <c r="U10" s="3">
        <v>1.1399999999999999</v>
      </c>
      <c r="V10" s="1">
        <v>1.0808700000000001E-3</v>
      </c>
      <c r="W10" s="3">
        <v>1.32</v>
      </c>
      <c r="X10" s="7">
        <v>0</v>
      </c>
      <c r="Y10" s="3">
        <v>1.77</v>
      </c>
      <c r="Z10" s="7">
        <v>0</v>
      </c>
      <c r="AA10" s="3">
        <v>1.94</v>
      </c>
      <c r="AB10" s="7">
        <v>0</v>
      </c>
      <c r="AC10" s="3">
        <v>1.8</v>
      </c>
      <c r="AD10" s="1">
        <v>3.2971999999999998E-4</v>
      </c>
      <c r="AE10" s="3">
        <v>1.1299999999999999</v>
      </c>
      <c r="AF10" s="1">
        <v>9.6940000000000004E-5</v>
      </c>
      <c r="AG10" s="3">
        <v>1.1399999999999999</v>
      </c>
      <c r="AH10" s="1" t="s">
        <v>1</v>
      </c>
      <c r="AI10" s="23">
        <v>1.3554999999999999E-4</v>
      </c>
      <c r="AJ10" s="23">
        <v>1.18</v>
      </c>
      <c r="AK10" s="23">
        <v>20</v>
      </c>
      <c r="AL10" s="55">
        <v>290.33999999999997</v>
      </c>
      <c r="AO10" s="6"/>
    </row>
    <row r="11" spans="1:41" x14ac:dyDescent="0.25">
      <c r="C11" s="74">
        <v>21.327674146500001</v>
      </c>
      <c r="D11" s="73">
        <v>291.83338043800001</v>
      </c>
      <c r="E11" s="79">
        <v>290.41243813</v>
      </c>
      <c r="F11" s="74">
        <v>18.128523024500002</v>
      </c>
      <c r="G11" s="75">
        <v>291.15569366400001</v>
      </c>
      <c r="H11" s="14"/>
      <c r="J11" s="10"/>
      <c r="K11" s="10"/>
      <c r="L11" s="10"/>
      <c r="M11" s="10"/>
      <c r="N11" s="10"/>
      <c r="T11" s="1">
        <v>1.3554999999999999E-4</v>
      </c>
      <c r="U11" s="3">
        <v>1.18</v>
      </c>
      <c r="V11" s="1">
        <v>8.5391000000000004E-4</v>
      </c>
      <c r="W11" s="3">
        <v>1.42</v>
      </c>
      <c r="X11" s="7">
        <v>0</v>
      </c>
      <c r="Y11" s="3">
        <v>1.99</v>
      </c>
      <c r="Z11" s="7">
        <v>0</v>
      </c>
      <c r="AA11" s="3">
        <v>2.21</v>
      </c>
      <c r="AB11" s="7">
        <v>0</v>
      </c>
      <c r="AC11" s="3">
        <v>2.0300000000000002</v>
      </c>
      <c r="AD11" s="1">
        <v>3.3982000000000001E-4</v>
      </c>
      <c r="AE11" s="3">
        <v>1.17</v>
      </c>
      <c r="AF11" s="1">
        <v>1.0058E-4</v>
      </c>
      <c r="AG11" s="3">
        <v>1.18</v>
      </c>
      <c r="AH11" s="1" t="s">
        <v>1</v>
      </c>
      <c r="AI11" s="23">
        <v>1.5427E-4</v>
      </c>
      <c r="AJ11" s="23">
        <v>1.23</v>
      </c>
      <c r="AK11" s="23">
        <v>20</v>
      </c>
      <c r="AL11" s="55">
        <v>290.28999999999996</v>
      </c>
    </row>
    <row r="12" spans="1:41" ht="15.75" thickBot="1" x14ac:dyDescent="0.3">
      <c r="C12" s="74">
        <v>24.526825268500001</v>
      </c>
      <c r="D12" s="73">
        <v>292.53578206700001</v>
      </c>
      <c r="E12" s="79">
        <v>290.83103818500001</v>
      </c>
      <c r="F12" s="74">
        <v>21.327674146500001</v>
      </c>
      <c r="G12" s="75">
        <v>291.83338043800001</v>
      </c>
      <c r="H12" s="14"/>
      <c r="J12" s="10"/>
      <c r="K12" s="10"/>
      <c r="L12" s="10"/>
      <c r="M12" s="10"/>
      <c r="N12" s="10"/>
      <c r="T12" s="1">
        <v>1.5427E-4</v>
      </c>
      <c r="U12" s="3">
        <v>1.23</v>
      </c>
      <c r="V12" s="7">
        <v>0</v>
      </c>
      <c r="W12" s="3">
        <v>1.52</v>
      </c>
      <c r="X12" s="7">
        <v>0</v>
      </c>
      <c r="Y12" s="3">
        <v>2.21</v>
      </c>
      <c r="Z12" s="7">
        <v>0</v>
      </c>
      <c r="AA12" s="3">
        <v>2.48</v>
      </c>
      <c r="AB12" s="7">
        <v>0</v>
      </c>
      <c r="AC12" s="3">
        <v>2.2600000000000002</v>
      </c>
      <c r="AD12" s="1">
        <v>3.6803999999999998E-4</v>
      </c>
      <c r="AE12" s="3">
        <v>1.2</v>
      </c>
      <c r="AF12" s="1">
        <v>1.1341999999999999E-4</v>
      </c>
      <c r="AG12" s="3">
        <v>1.22</v>
      </c>
      <c r="AH12" s="1" t="s">
        <v>1</v>
      </c>
      <c r="AI12" s="23">
        <v>2.2819999999999999E-4</v>
      </c>
      <c r="AJ12" s="23">
        <v>1.27</v>
      </c>
      <c r="AK12" s="23">
        <v>20</v>
      </c>
      <c r="AL12" s="55">
        <v>290.25</v>
      </c>
    </row>
    <row r="13" spans="1:41" x14ac:dyDescent="0.25">
      <c r="C13" s="74">
        <v>25.913124088</v>
      </c>
      <c r="D13" s="73">
        <v>292.847583794</v>
      </c>
      <c r="E13" s="79">
        <v>291.013457346</v>
      </c>
      <c r="F13" s="74">
        <v>24.526825268500001</v>
      </c>
      <c r="G13" s="75">
        <v>292.53578206700001</v>
      </c>
      <c r="H13" s="14"/>
      <c r="I13" s="21" t="s">
        <v>17</v>
      </c>
      <c r="T13" s="1">
        <v>2.2819999999999999E-4</v>
      </c>
      <c r="U13" s="3">
        <v>1.27</v>
      </c>
      <c r="V13" s="7">
        <v>0</v>
      </c>
      <c r="W13" s="3">
        <v>1.62</v>
      </c>
      <c r="X13" s="7">
        <v>0</v>
      </c>
      <c r="Y13" s="3">
        <v>2.4300000000000002</v>
      </c>
      <c r="Z13" s="7">
        <v>0</v>
      </c>
      <c r="AA13" s="3">
        <v>2.75</v>
      </c>
      <c r="AB13" s="7">
        <v>0</v>
      </c>
      <c r="AC13" s="3">
        <v>2.4900000000000002</v>
      </c>
      <c r="AD13" s="1">
        <v>4.7699999999999999E-4</v>
      </c>
      <c r="AE13" s="3">
        <v>1.24</v>
      </c>
      <c r="AF13" s="1">
        <v>1.672E-4</v>
      </c>
      <c r="AG13" s="3">
        <v>1.26</v>
      </c>
      <c r="AH13" s="1" t="s">
        <v>1</v>
      </c>
      <c r="AI13" s="23">
        <v>5.1940000000000005E-4</v>
      </c>
      <c r="AJ13" s="23">
        <v>1.31</v>
      </c>
      <c r="AK13" s="23">
        <v>20</v>
      </c>
      <c r="AL13" s="55">
        <v>290.20999999999998</v>
      </c>
    </row>
    <row r="14" spans="1:41" ht="15.75" thickBot="1" x14ac:dyDescent="0.3">
      <c r="C14" s="74">
        <v>27.725976390500001</v>
      </c>
      <c r="D14" s="73">
        <v>293.27008837300002</v>
      </c>
      <c r="E14" s="79">
        <v>291.25742115600002</v>
      </c>
      <c r="F14" s="74">
        <v>25.913124088</v>
      </c>
      <c r="G14" s="75">
        <v>292.847583794</v>
      </c>
      <c r="H14" s="14"/>
      <c r="I14" s="22">
        <f>ATAN((B4-B3)/(A4-A3))</f>
        <v>0.35470565201094029</v>
      </c>
      <c r="J14" s="10"/>
      <c r="K14" s="10"/>
      <c r="L14" s="10"/>
      <c r="M14" s="10"/>
      <c r="N14" s="10"/>
      <c r="T14" s="1">
        <v>5.1940000000000005E-4</v>
      </c>
      <c r="U14" s="3">
        <v>1.31</v>
      </c>
      <c r="V14" s="7">
        <v>0</v>
      </c>
      <c r="W14" s="3">
        <v>1.7200000000000002</v>
      </c>
      <c r="X14" s="7">
        <v>0</v>
      </c>
      <c r="Y14" s="3">
        <v>2.6500000000000004</v>
      </c>
      <c r="Z14" s="7">
        <v>0</v>
      </c>
      <c r="AA14" s="3">
        <v>3.02</v>
      </c>
      <c r="AB14" s="7">
        <v>0</v>
      </c>
      <c r="AC14" s="3">
        <v>2.72</v>
      </c>
      <c r="AD14" s="1">
        <v>7.9356999999999995E-4</v>
      </c>
      <c r="AE14" s="3">
        <v>1.28</v>
      </c>
      <c r="AF14" s="1">
        <v>3.0645999999999999E-4</v>
      </c>
      <c r="AG14" s="3">
        <v>1.3</v>
      </c>
      <c r="AH14" s="63" t="s">
        <v>1</v>
      </c>
      <c r="AI14" s="56">
        <v>1.01845E-3</v>
      </c>
      <c r="AJ14" s="56">
        <v>1.36</v>
      </c>
      <c r="AK14" s="56">
        <v>20</v>
      </c>
      <c r="AL14" s="55">
        <v>290.15999999999997</v>
      </c>
    </row>
    <row r="15" spans="1:41" ht="15.75" thickBot="1" x14ac:dyDescent="0.3">
      <c r="C15" s="74">
        <v>30.9251275124</v>
      </c>
      <c r="D15" s="73">
        <v>294.03493172499998</v>
      </c>
      <c r="E15" s="79">
        <v>291.68916676399999</v>
      </c>
      <c r="F15" s="74">
        <v>27.725976390500001</v>
      </c>
      <c r="G15" s="75">
        <v>293.27008837300002</v>
      </c>
      <c r="H15" s="14"/>
      <c r="J15" s="10"/>
      <c r="K15" s="10"/>
      <c r="L15" s="10"/>
      <c r="M15" s="10"/>
      <c r="N15" s="10"/>
      <c r="T15" s="2">
        <v>1.01845E-3</v>
      </c>
      <c r="U15" s="53">
        <v>1.36</v>
      </c>
      <c r="V15" s="7">
        <v>0</v>
      </c>
      <c r="W15" s="3">
        <v>1.8200000000000003</v>
      </c>
      <c r="X15" s="7">
        <v>0</v>
      </c>
      <c r="Y15" s="3">
        <v>2.8700000000000006</v>
      </c>
      <c r="Z15" s="7">
        <v>0</v>
      </c>
      <c r="AA15" s="3">
        <v>3.29</v>
      </c>
      <c r="AB15" s="7">
        <v>0</v>
      </c>
      <c r="AC15" s="3">
        <v>2.95</v>
      </c>
      <c r="AD15" s="1">
        <v>2.2546300000000001E-3</v>
      </c>
      <c r="AE15" s="3">
        <v>1.32</v>
      </c>
      <c r="AF15" s="1">
        <v>9.0959999999999999E-4</v>
      </c>
      <c r="AG15" s="3">
        <v>1.34</v>
      </c>
      <c r="AH15" s="1" t="s">
        <v>2</v>
      </c>
      <c r="AI15" s="23">
        <v>2.8774999999999997E-4</v>
      </c>
      <c r="AJ15" s="23">
        <v>0.12</v>
      </c>
      <c r="AK15" s="23">
        <v>40</v>
      </c>
      <c r="AL15" s="55">
        <v>296.31</v>
      </c>
      <c r="AM15" s="60"/>
      <c r="AN15" s="57"/>
    </row>
    <row r="16" spans="1:41" x14ac:dyDescent="0.25">
      <c r="C16" s="74">
        <v>34.1242786344</v>
      </c>
      <c r="D16" s="73">
        <v>294.82801428699997</v>
      </c>
      <c r="E16" s="79">
        <v>292.12364659899998</v>
      </c>
      <c r="F16" s="74">
        <v>30.9251275124</v>
      </c>
      <c r="G16" s="75">
        <v>294.03493172499998</v>
      </c>
      <c r="H16" s="14"/>
      <c r="J16" s="10"/>
      <c r="K16" s="10"/>
      <c r="L16" s="10"/>
      <c r="M16" s="10"/>
      <c r="N16" s="10"/>
      <c r="V16" s="7">
        <v>0</v>
      </c>
      <c r="W16" s="3">
        <v>1.9200000000000004</v>
      </c>
      <c r="X16" s="7">
        <v>0</v>
      </c>
      <c r="Y16" s="3">
        <v>3.0900000000000007</v>
      </c>
      <c r="Z16" s="7">
        <v>0</v>
      </c>
      <c r="AA16" s="3">
        <v>3.56</v>
      </c>
      <c r="AB16" s="7">
        <v>0</v>
      </c>
      <c r="AC16" s="3">
        <v>3.18</v>
      </c>
      <c r="AD16" s="1">
        <v>1.2307500000000001E-3</v>
      </c>
      <c r="AE16" s="3">
        <v>1.36</v>
      </c>
      <c r="AF16" s="7">
        <v>0</v>
      </c>
      <c r="AG16" s="3">
        <v>1.3900000000000001</v>
      </c>
      <c r="AH16" s="1" t="s">
        <v>2</v>
      </c>
      <c r="AI16" s="23">
        <v>2.9387199999999998E-4</v>
      </c>
      <c r="AJ16" s="23">
        <v>0.37</v>
      </c>
      <c r="AK16" s="23">
        <v>40</v>
      </c>
      <c r="AL16" s="55">
        <v>296.06</v>
      </c>
      <c r="AM16" s="60"/>
    </row>
    <row r="17" spans="3:39" x14ac:dyDescent="0.25">
      <c r="C17" s="74">
        <v>34.550832117299997</v>
      </c>
      <c r="D17" s="73">
        <v>294.93587089200003</v>
      </c>
      <c r="E17" s="79">
        <v>292.18086055499998</v>
      </c>
      <c r="F17" s="74">
        <v>34.1242786344</v>
      </c>
      <c r="G17" s="75">
        <v>294.82801428699997</v>
      </c>
      <c r="H17" s="14"/>
      <c r="J17" s="10"/>
      <c r="K17" s="10"/>
      <c r="L17" s="10"/>
      <c r="M17" s="10"/>
      <c r="N17" s="10"/>
      <c r="V17" s="7">
        <v>0</v>
      </c>
      <c r="W17" s="3">
        <v>2.0200000000000005</v>
      </c>
      <c r="X17" s="7">
        <v>0</v>
      </c>
      <c r="Y17" s="3">
        <v>3.3100000000000009</v>
      </c>
      <c r="Z17" s="7">
        <v>0</v>
      </c>
      <c r="AA17" s="3">
        <v>3.83</v>
      </c>
      <c r="AB17" s="7">
        <v>0</v>
      </c>
      <c r="AC17" s="3">
        <v>3.41</v>
      </c>
      <c r="AD17" s="7">
        <v>0</v>
      </c>
      <c r="AE17" s="3">
        <v>1.4600000000000002</v>
      </c>
      <c r="AF17" s="7">
        <v>0</v>
      </c>
      <c r="AG17" s="3">
        <v>1.4400000000000002</v>
      </c>
      <c r="AH17" s="1" t="s">
        <v>2</v>
      </c>
      <c r="AI17" s="23">
        <v>2.9918000000000002E-4</v>
      </c>
      <c r="AJ17" s="23">
        <v>0.62</v>
      </c>
      <c r="AK17" s="23">
        <v>40</v>
      </c>
      <c r="AL17" s="55">
        <v>295.81</v>
      </c>
      <c r="AM17" s="60"/>
    </row>
    <row r="18" spans="3:39" x14ac:dyDescent="0.25">
      <c r="C18" s="74">
        <v>37.323429756400003</v>
      </c>
      <c r="D18" s="73">
        <v>295.65287797299999</v>
      </c>
      <c r="E18" s="79">
        <v>292.55976506899998</v>
      </c>
      <c r="F18" s="74">
        <v>34.550832117299997</v>
      </c>
      <c r="G18" s="75">
        <v>294.93587089200003</v>
      </c>
      <c r="H18" s="14"/>
      <c r="J18" s="10"/>
      <c r="K18" s="10"/>
      <c r="L18" s="10"/>
      <c r="M18" s="10"/>
      <c r="N18" s="10"/>
      <c r="V18" s="7">
        <v>0</v>
      </c>
      <c r="W18" s="3">
        <v>2.1200000000000006</v>
      </c>
      <c r="X18" s="7">
        <v>0</v>
      </c>
      <c r="Y18" s="3">
        <v>3.5300000000000011</v>
      </c>
      <c r="Z18" s="7">
        <v>0</v>
      </c>
      <c r="AA18" s="3">
        <v>4.0999999999999996</v>
      </c>
      <c r="AB18" s="7">
        <v>0</v>
      </c>
      <c r="AC18" s="3">
        <v>3.64</v>
      </c>
      <c r="AD18" s="7">
        <v>0</v>
      </c>
      <c r="AE18" s="3">
        <v>1.5600000000000003</v>
      </c>
      <c r="AF18" s="7">
        <v>0</v>
      </c>
      <c r="AG18" s="3">
        <v>1.4900000000000002</v>
      </c>
      <c r="AH18" s="1" t="s">
        <v>2</v>
      </c>
      <c r="AI18" s="23">
        <v>3.02436E-4</v>
      </c>
      <c r="AJ18" s="23">
        <v>0.87</v>
      </c>
      <c r="AK18" s="23">
        <v>40</v>
      </c>
      <c r="AL18" s="55">
        <v>295.56</v>
      </c>
      <c r="AM18" s="60"/>
    </row>
    <row r="19" spans="3:39" x14ac:dyDescent="0.25">
      <c r="C19" s="74">
        <v>40.522580878399999</v>
      </c>
      <c r="D19" s="73">
        <v>296.50599165800003</v>
      </c>
      <c r="E19" s="79">
        <v>292.995211934</v>
      </c>
      <c r="F19" s="74">
        <v>37.323429756400003</v>
      </c>
      <c r="G19" s="75">
        <v>295.65287797299999</v>
      </c>
      <c r="H19" s="14"/>
      <c r="J19" s="10"/>
      <c r="K19" s="10"/>
      <c r="L19" s="10"/>
      <c r="M19" s="10"/>
      <c r="N19" s="10"/>
      <c r="V19" s="7">
        <v>0</v>
      </c>
      <c r="W19" s="3">
        <v>2.2200000000000006</v>
      </c>
      <c r="X19" s="7">
        <v>0</v>
      </c>
      <c r="Y19" s="3">
        <v>3.7500000000000013</v>
      </c>
      <c r="Z19" s="7">
        <v>0</v>
      </c>
      <c r="AA19" s="3">
        <v>4.3699999999999992</v>
      </c>
      <c r="AB19" s="7">
        <v>0</v>
      </c>
      <c r="AC19" s="3">
        <v>3.87</v>
      </c>
      <c r="AD19" s="7">
        <v>0</v>
      </c>
      <c r="AE19" s="3">
        <v>1.6600000000000004</v>
      </c>
      <c r="AF19" s="7">
        <v>0</v>
      </c>
      <c r="AG19" s="3">
        <v>1.5400000000000003</v>
      </c>
      <c r="AH19" s="1" t="s">
        <v>2</v>
      </c>
      <c r="AI19" s="23">
        <v>3.1003999999999998E-4</v>
      </c>
      <c r="AJ19" s="23">
        <v>1.04</v>
      </c>
      <c r="AK19" s="23">
        <v>40</v>
      </c>
      <c r="AL19" s="55">
        <v>295.39</v>
      </c>
      <c r="AM19" s="60"/>
    </row>
    <row r="20" spans="3:39" x14ac:dyDescent="0.25">
      <c r="C20" s="74">
        <v>43.188540146699999</v>
      </c>
      <c r="D20" s="73">
        <v>297.23694217299999</v>
      </c>
      <c r="E20" s="79">
        <v>293.35497585399997</v>
      </c>
      <c r="F20" s="74">
        <v>40.522580878399999</v>
      </c>
      <c r="G20" s="75">
        <v>296.50599165800003</v>
      </c>
      <c r="H20" s="14"/>
      <c r="J20" s="10"/>
      <c r="K20" s="10"/>
      <c r="L20" s="10"/>
      <c r="M20" s="10"/>
      <c r="N20" s="10"/>
      <c r="V20" s="7">
        <v>0</v>
      </c>
      <c r="W20" s="3">
        <v>2.3200000000000007</v>
      </c>
      <c r="X20" s="7">
        <v>0</v>
      </c>
      <c r="Y20" s="3">
        <v>3.9700000000000015</v>
      </c>
      <c r="Z20" s="7">
        <v>0</v>
      </c>
      <c r="AA20" s="3">
        <v>4.6399999999999988</v>
      </c>
      <c r="AB20" s="7">
        <v>0</v>
      </c>
      <c r="AC20" s="3">
        <v>4.1000000000000005</v>
      </c>
      <c r="AD20" s="7">
        <v>0</v>
      </c>
      <c r="AE20" s="3">
        <v>1.7600000000000005</v>
      </c>
      <c r="AF20" s="7">
        <v>0</v>
      </c>
      <c r="AG20" s="3">
        <v>1.5900000000000003</v>
      </c>
      <c r="AH20" s="1" t="s">
        <v>2</v>
      </c>
      <c r="AI20" s="23">
        <v>3.3361000000000003E-4</v>
      </c>
      <c r="AJ20" s="23">
        <v>1.1399999999999999</v>
      </c>
      <c r="AK20" s="23">
        <v>40</v>
      </c>
      <c r="AL20" s="55">
        <v>295.29000000000002</v>
      </c>
      <c r="AM20" s="60"/>
    </row>
    <row r="21" spans="3:39" x14ac:dyDescent="0.25">
      <c r="C21" s="74">
        <v>43.721732000300001</v>
      </c>
      <c r="D21" s="73">
        <v>297.38476858000001</v>
      </c>
      <c r="E21" s="79">
        <v>293.42812221700001</v>
      </c>
      <c r="F21" s="74">
        <v>43.188540146699999</v>
      </c>
      <c r="G21" s="75">
        <v>297.23694217299999</v>
      </c>
      <c r="H21" s="14"/>
      <c r="J21" s="10"/>
      <c r="K21" s="10"/>
      <c r="L21" s="10"/>
      <c r="M21" s="10"/>
      <c r="N21" s="10"/>
      <c r="V21" s="7">
        <v>0</v>
      </c>
      <c r="W21" s="3">
        <v>2.4200000000000008</v>
      </c>
      <c r="X21" s="7">
        <v>0</v>
      </c>
      <c r="Y21" s="3">
        <v>4.1900000000000013</v>
      </c>
      <c r="Z21" s="7">
        <v>0</v>
      </c>
      <c r="AA21" s="3">
        <v>4.9099999999999984</v>
      </c>
      <c r="AB21" s="7">
        <v>0</v>
      </c>
      <c r="AC21" s="3">
        <v>4.330000000000001</v>
      </c>
      <c r="AD21" s="7">
        <v>0</v>
      </c>
      <c r="AE21" s="3">
        <v>1.8600000000000005</v>
      </c>
      <c r="AF21" s="7">
        <v>0</v>
      </c>
      <c r="AG21" s="3">
        <v>1.6400000000000003</v>
      </c>
      <c r="AH21" s="1" t="s">
        <v>2</v>
      </c>
      <c r="AI21" s="23">
        <v>4.6818000000000001E-4</v>
      </c>
      <c r="AJ21" s="23">
        <v>1.23</v>
      </c>
      <c r="AK21" s="23">
        <v>40</v>
      </c>
      <c r="AL21" s="55">
        <v>295.2</v>
      </c>
      <c r="AM21" s="60"/>
    </row>
    <row r="22" spans="3:39" ht="15.75" thickBot="1" x14ac:dyDescent="0.3">
      <c r="C22" s="74">
        <v>46.920883122299998</v>
      </c>
      <c r="D22" s="73">
        <v>298.28012402600001</v>
      </c>
      <c r="E22" s="79">
        <v>293.85579663800002</v>
      </c>
      <c r="F22" s="74">
        <v>43.721732000300001</v>
      </c>
      <c r="G22" s="75">
        <v>297.38476858000001</v>
      </c>
      <c r="H22" s="14"/>
      <c r="J22" s="10"/>
      <c r="K22" s="10"/>
      <c r="L22" s="10"/>
      <c r="M22" s="10"/>
      <c r="N22" s="10"/>
      <c r="V22" s="7">
        <v>0</v>
      </c>
      <c r="W22" s="3">
        <v>2.5200000000000009</v>
      </c>
      <c r="X22" s="7">
        <v>0</v>
      </c>
      <c r="Y22" s="3">
        <v>4.410000000000001</v>
      </c>
      <c r="Z22" s="7">
        <v>0</v>
      </c>
      <c r="AA22" s="3">
        <v>5.1799999999999979</v>
      </c>
      <c r="AB22" s="7">
        <v>0</v>
      </c>
      <c r="AC22" s="3">
        <v>4.5600000000000014</v>
      </c>
      <c r="AD22" s="7">
        <v>0</v>
      </c>
      <c r="AE22" s="3">
        <v>1.9600000000000006</v>
      </c>
      <c r="AF22" s="24">
        <v>0</v>
      </c>
      <c r="AG22" s="53">
        <v>1.6900000000000004</v>
      </c>
      <c r="AH22" s="1" t="s">
        <v>2</v>
      </c>
      <c r="AI22" s="23">
        <v>1.0808700000000001E-3</v>
      </c>
      <c r="AJ22" s="23">
        <v>1.32</v>
      </c>
      <c r="AK22" s="23">
        <v>40</v>
      </c>
      <c r="AL22" s="55">
        <v>295.11</v>
      </c>
      <c r="AM22" s="60"/>
    </row>
    <row r="23" spans="3:39" x14ac:dyDescent="0.25">
      <c r="C23" s="74">
        <v>50.120034244300001</v>
      </c>
      <c r="D23" s="73">
        <v>299.18746990300002</v>
      </c>
      <c r="E23" s="79">
        <v>294.27711712299998</v>
      </c>
      <c r="F23" s="74">
        <v>46.920883122299998</v>
      </c>
      <c r="G23" s="75">
        <v>298.28012402600001</v>
      </c>
      <c r="H23" s="14"/>
      <c r="J23" s="10"/>
      <c r="K23" s="10"/>
      <c r="L23" s="10"/>
      <c r="M23" s="10"/>
      <c r="N23" s="10"/>
      <c r="V23" s="7">
        <v>0</v>
      </c>
      <c r="W23" s="3">
        <v>2.620000000000001</v>
      </c>
      <c r="X23" s="7">
        <v>0</v>
      </c>
      <c r="Y23" s="3">
        <v>4.6300000000000008</v>
      </c>
      <c r="Z23" s="7">
        <v>0</v>
      </c>
      <c r="AA23" s="3">
        <v>5.4499999999999975</v>
      </c>
      <c r="AB23" s="7">
        <v>0</v>
      </c>
      <c r="AC23" s="3">
        <v>4.7900000000000018</v>
      </c>
      <c r="AD23" s="7">
        <v>0</v>
      </c>
      <c r="AE23" s="4">
        <v>2.0600000000000005</v>
      </c>
      <c r="AH23" s="1" t="s">
        <v>2</v>
      </c>
      <c r="AI23" s="23">
        <v>8.5391000000000004E-4</v>
      </c>
      <c r="AJ23" s="23">
        <v>1.42</v>
      </c>
      <c r="AK23" s="23">
        <v>40</v>
      </c>
      <c r="AL23" s="55">
        <v>295.01</v>
      </c>
      <c r="AM23" s="60"/>
    </row>
    <row r="24" spans="3:39" x14ac:dyDescent="0.25">
      <c r="C24" s="74">
        <v>51.826248176</v>
      </c>
      <c r="D24" s="73">
        <v>299.66883852900003</v>
      </c>
      <c r="E24" s="79">
        <v>294.49380073200001</v>
      </c>
      <c r="F24" s="74">
        <v>50.120034244300001</v>
      </c>
      <c r="G24" s="75">
        <v>299.18746990300002</v>
      </c>
      <c r="H24" s="14"/>
      <c r="J24" s="10"/>
      <c r="K24" s="10"/>
      <c r="L24" s="10"/>
      <c r="M24" s="10"/>
      <c r="N24" s="10"/>
      <c r="V24" s="7">
        <v>0</v>
      </c>
      <c r="W24" s="3">
        <v>2.7200000000000011</v>
      </c>
      <c r="X24" s="7">
        <v>0</v>
      </c>
      <c r="Y24" s="3">
        <v>4.8500000000000005</v>
      </c>
      <c r="Z24" s="7">
        <v>0</v>
      </c>
      <c r="AA24" s="3">
        <v>5.7199999999999971</v>
      </c>
      <c r="AB24" s="7">
        <v>0</v>
      </c>
      <c r="AC24" s="3">
        <v>5.0200000000000022</v>
      </c>
      <c r="AD24" s="7">
        <v>0</v>
      </c>
      <c r="AE24" s="4">
        <v>2.1600000000000006</v>
      </c>
      <c r="AH24" s="1" t="s">
        <v>2</v>
      </c>
      <c r="AI24" s="61">
        <v>0</v>
      </c>
      <c r="AJ24" s="23">
        <v>1.52</v>
      </c>
      <c r="AK24" s="23">
        <v>40</v>
      </c>
      <c r="AL24" s="55">
        <v>294.91000000000003</v>
      </c>
      <c r="AM24" s="60"/>
    </row>
    <row r="25" spans="3:39" x14ac:dyDescent="0.25">
      <c r="C25" s="74">
        <v>53.319185366299997</v>
      </c>
      <c r="D25" s="73">
        <v>300.09160160599998</v>
      </c>
      <c r="E25" s="79">
        <v>294.68728734400003</v>
      </c>
      <c r="F25" s="74">
        <v>51.826248176</v>
      </c>
      <c r="G25" s="75">
        <v>299.66883852900003</v>
      </c>
      <c r="H25" s="14"/>
      <c r="J25" s="10"/>
      <c r="K25" s="10"/>
      <c r="L25" s="10"/>
      <c r="M25" s="10"/>
      <c r="N25" s="10"/>
      <c r="V25" s="7">
        <v>0</v>
      </c>
      <c r="W25" s="3">
        <v>2.8200000000000012</v>
      </c>
      <c r="X25" s="7">
        <v>0</v>
      </c>
      <c r="Y25" s="3">
        <v>5.07</v>
      </c>
      <c r="Z25" s="7">
        <v>0</v>
      </c>
      <c r="AA25" s="3">
        <v>5.9899999999999967</v>
      </c>
      <c r="AB25" s="7">
        <v>0</v>
      </c>
      <c r="AC25" s="3">
        <v>5.2500000000000027</v>
      </c>
      <c r="AD25" s="7">
        <v>0</v>
      </c>
      <c r="AE25" s="4">
        <v>2.2600000000000007</v>
      </c>
      <c r="AH25" s="1" t="s">
        <v>2</v>
      </c>
      <c r="AI25" s="61">
        <v>0</v>
      </c>
      <c r="AJ25" s="23">
        <v>1.62</v>
      </c>
      <c r="AK25" s="23">
        <v>40</v>
      </c>
      <c r="AL25" s="55">
        <v>294.81</v>
      </c>
      <c r="AM25" s="60"/>
    </row>
    <row r="26" spans="3:39" x14ac:dyDescent="0.25">
      <c r="C26" s="74">
        <v>56.518336488199999</v>
      </c>
      <c r="D26" s="73">
        <v>300.97841229599999</v>
      </c>
      <c r="E26" s="79">
        <v>295.08197859299997</v>
      </c>
      <c r="F26" s="74">
        <v>53.319185366299997</v>
      </c>
      <c r="G26" s="75">
        <v>300.09160160599998</v>
      </c>
      <c r="H26" s="14"/>
      <c r="J26" s="10"/>
      <c r="K26" s="10"/>
      <c r="L26" s="10"/>
      <c r="M26" s="10"/>
      <c r="N26" s="10"/>
      <c r="V26" s="7">
        <v>0</v>
      </c>
      <c r="W26" s="3">
        <v>2.9200000000000013</v>
      </c>
      <c r="X26" s="7">
        <v>0</v>
      </c>
      <c r="Y26" s="3">
        <v>5.29</v>
      </c>
      <c r="Z26" s="7">
        <v>0</v>
      </c>
      <c r="AA26" s="3">
        <v>6.2599999999999962</v>
      </c>
      <c r="AB26" s="7">
        <v>0</v>
      </c>
      <c r="AC26" s="3">
        <v>5.4800000000000031</v>
      </c>
      <c r="AD26" s="7">
        <v>0</v>
      </c>
      <c r="AE26" s="4">
        <v>2.3600000000000008</v>
      </c>
      <c r="AH26" s="1" t="s">
        <v>2</v>
      </c>
      <c r="AI26" s="61">
        <v>0</v>
      </c>
      <c r="AJ26" s="23">
        <v>1.7200000000000002</v>
      </c>
      <c r="AK26" s="23">
        <v>40</v>
      </c>
      <c r="AL26" s="55">
        <v>294.70999999999998</v>
      </c>
      <c r="AM26" s="60"/>
    </row>
    <row r="27" spans="3:39" x14ac:dyDescent="0.25">
      <c r="C27" s="74">
        <v>59.717487610200003</v>
      </c>
      <c r="D27" s="73">
        <v>301.83215883499997</v>
      </c>
      <c r="E27" s="79">
        <v>295.45415534099999</v>
      </c>
      <c r="F27" s="74">
        <v>56.518336488199999</v>
      </c>
      <c r="G27" s="75">
        <v>300.97841229599999</v>
      </c>
      <c r="H27" s="14"/>
      <c r="J27" s="10"/>
      <c r="K27" s="10"/>
      <c r="L27" s="10"/>
      <c r="M27" s="10"/>
      <c r="N27" s="10"/>
      <c r="V27" s="7">
        <v>0</v>
      </c>
      <c r="W27" s="3">
        <v>3.0200000000000014</v>
      </c>
      <c r="X27" s="7">
        <v>0</v>
      </c>
      <c r="Y27" s="3">
        <v>5.51</v>
      </c>
      <c r="Z27" s="7">
        <v>0</v>
      </c>
      <c r="AA27" s="3">
        <v>6.5299999999999958</v>
      </c>
      <c r="AB27" s="7">
        <v>0</v>
      </c>
      <c r="AC27" s="3">
        <v>5.7100000000000035</v>
      </c>
      <c r="AD27" s="7">
        <v>0</v>
      </c>
      <c r="AE27" s="4">
        <v>2.4600000000000009</v>
      </c>
      <c r="AH27" s="1" t="s">
        <v>2</v>
      </c>
      <c r="AI27" s="61">
        <v>0</v>
      </c>
      <c r="AJ27" s="23">
        <v>1.8200000000000003</v>
      </c>
      <c r="AK27" s="23">
        <v>40</v>
      </c>
      <c r="AL27" s="55">
        <v>294.61</v>
      </c>
      <c r="AM27" s="60"/>
    </row>
    <row r="28" spans="3:39" x14ac:dyDescent="0.25">
      <c r="C28" s="74">
        <v>60.463956205300001</v>
      </c>
      <c r="D28" s="73">
        <v>302.01490889600001</v>
      </c>
      <c r="E28" s="79">
        <v>295.52976533999998</v>
      </c>
      <c r="F28" s="74">
        <v>59.717487610200003</v>
      </c>
      <c r="G28" s="75">
        <v>301.83215883499997</v>
      </c>
      <c r="H28" s="14"/>
      <c r="J28" s="10"/>
      <c r="K28" s="10"/>
      <c r="L28" s="10"/>
      <c r="M28" s="10"/>
      <c r="N28" s="10"/>
      <c r="V28" s="7">
        <v>0</v>
      </c>
      <c r="W28" s="3">
        <v>3.1200000000000014</v>
      </c>
      <c r="X28" s="7">
        <v>0</v>
      </c>
      <c r="Y28" s="3">
        <v>5.7299999999999995</v>
      </c>
      <c r="Z28" s="7">
        <v>0</v>
      </c>
      <c r="AA28" s="3">
        <v>6.7999999999999954</v>
      </c>
      <c r="AB28" s="7">
        <v>0</v>
      </c>
      <c r="AC28" s="3">
        <v>5.9400000000000039</v>
      </c>
      <c r="AD28" s="7">
        <v>0</v>
      </c>
      <c r="AE28" s="4">
        <v>2.5600000000000009</v>
      </c>
      <c r="AH28" s="1" t="s">
        <v>2</v>
      </c>
      <c r="AI28" s="61">
        <v>0</v>
      </c>
      <c r="AJ28" s="23">
        <v>1.9200000000000004</v>
      </c>
      <c r="AK28" s="23">
        <v>40</v>
      </c>
      <c r="AL28" s="55">
        <v>294.51</v>
      </c>
      <c r="AM28" s="60"/>
    </row>
    <row r="29" spans="3:39" x14ac:dyDescent="0.25">
      <c r="C29" s="74">
        <v>62.916638732199999</v>
      </c>
      <c r="D29" s="73">
        <v>302.620719017</v>
      </c>
      <c r="E29" s="79">
        <v>295.78854266899998</v>
      </c>
      <c r="F29" s="74">
        <v>60.463956205300001</v>
      </c>
      <c r="G29" s="75">
        <v>302.01490889600001</v>
      </c>
      <c r="H29" s="14"/>
      <c r="J29" s="10"/>
      <c r="K29" s="10"/>
      <c r="L29" s="10"/>
      <c r="M29" s="10"/>
      <c r="N29" s="10"/>
      <c r="V29" s="7">
        <v>0</v>
      </c>
      <c r="W29" s="3">
        <v>3.2200000000000015</v>
      </c>
      <c r="X29" s="7">
        <v>0</v>
      </c>
      <c r="Y29" s="3">
        <v>5.9499999999999993</v>
      </c>
      <c r="Z29" s="7">
        <v>0</v>
      </c>
      <c r="AA29" s="3">
        <v>7.069999999999995</v>
      </c>
      <c r="AB29" s="7">
        <v>0</v>
      </c>
      <c r="AC29" s="3">
        <v>6.1700000000000044</v>
      </c>
      <c r="AD29" s="7">
        <v>0</v>
      </c>
      <c r="AE29" s="4">
        <v>2.660000000000001</v>
      </c>
      <c r="AH29" s="1" t="s">
        <v>2</v>
      </c>
      <c r="AI29" s="61">
        <v>0</v>
      </c>
      <c r="AJ29" s="23">
        <v>2.0200000000000005</v>
      </c>
      <c r="AK29" s="23">
        <v>40</v>
      </c>
      <c r="AL29" s="55">
        <v>294.41000000000003</v>
      </c>
      <c r="AM29" s="60"/>
    </row>
    <row r="30" spans="3:39" ht="15.75" thickBot="1" x14ac:dyDescent="0.3">
      <c r="C30" s="74">
        <v>66.115789854200003</v>
      </c>
      <c r="D30" s="73">
        <v>303.30918765799998</v>
      </c>
      <c r="E30" s="79">
        <v>296.06511341999999</v>
      </c>
      <c r="F30" s="74">
        <v>62.916638732199999</v>
      </c>
      <c r="G30" s="75">
        <v>302.620719017</v>
      </c>
      <c r="H30" s="14"/>
      <c r="J30" s="10"/>
      <c r="K30" s="10"/>
      <c r="L30" s="10"/>
      <c r="M30" s="10"/>
      <c r="N30" s="10"/>
      <c r="V30" s="7">
        <v>0</v>
      </c>
      <c r="W30" s="3">
        <v>3.3200000000000016</v>
      </c>
      <c r="X30" s="7">
        <v>0</v>
      </c>
      <c r="Y30" s="3">
        <v>6.169999999999999</v>
      </c>
      <c r="Z30" s="7">
        <v>0</v>
      </c>
      <c r="AA30" s="3">
        <v>7.3399999999999945</v>
      </c>
      <c r="AB30" s="24">
        <v>0</v>
      </c>
      <c r="AC30" s="53">
        <v>6.4000000000000048</v>
      </c>
      <c r="AD30" s="7">
        <v>0</v>
      </c>
      <c r="AE30" s="4">
        <v>2.7600000000000011</v>
      </c>
      <c r="AH30" s="1" t="s">
        <v>2</v>
      </c>
      <c r="AI30" s="61">
        <v>0</v>
      </c>
      <c r="AJ30" s="23">
        <v>2.1200000000000006</v>
      </c>
      <c r="AK30" s="23">
        <v>40</v>
      </c>
      <c r="AL30" s="55">
        <v>294.31</v>
      </c>
      <c r="AM30" s="60"/>
    </row>
    <row r="31" spans="3:39" ht="15.75" thickBot="1" x14ac:dyDescent="0.3">
      <c r="C31" s="74">
        <v>69.101664234699996</v>
      </c>
      <c r="D31" s="73">
        <v>303.79950764199998</v>
      </c>
      <c r="E31" s="79">
        <v>296.232868747</v>
      </c>
      <c r="F31" s="74">
        <v>66.115789854200003</v>
      </c>
      <c r="G31" s="75">
        <v>303.30918765799998</v>
      </c>
      <c r="H31" s="14"/>
      <c r="J31" s="10"/>
      <c r="K31" s="10"/>
      <c r="L31" s="10"/>
      <c r="M31" s="10"/>
      <c r="N31" s="10"/>
      <c r="V31" s="24">
        <v>0</v>
      </c>
      <c r="W31" s="53">
        <v>3.4200000000000017</v>
      </c>
      <c r="X31" s="24">
        <v>0</v>
      </c>
      <c r="Y31" s="53">
        <v>6.3899999999999988</v>
      </c>
      <c r="Z31" s="7">
        <v>0</v>
      </c>
      <c r="AA31" s="4">
        <v>7.6099999999999941</v>
      </c>
      <c r="AB31" s="6"/>
      <c r="AC31" s="6"/>
      <c r="AD31" s="7">
        <v>0</v>
      </c>
      <c r="AE31" s="4">
        <v>2.8600000000000012</v>
      </c>
      <c r="AH31" s="1" t="s">
        <v>2</v>
      </c>
      <c r="AI31" s="61">
        <v>0</v>
      </c>
      <c r="AJ31" s="23">
        <v>2.2200000000000006</v>
      </c>
      <c r="AK31" s="23">
        <v>40</v>
      </c>
      <c r="AL31" s="55">
        <v>294.20999999999998</v>
      </c>
      <c r="AM31" s="60"/>
    </row>
    <row r="32" spans="3:39" ht="15.75" thickBot="1" x14ac:dyDescent="0.3">
      <c r="C32" s="74">
        <v>69.314940976100004</v>
      </c>
      <c r="D32" s="73">
        <v>303.83467992800001</v>
      </c>
      <c r="E32" s="79">
        <v>296.245549622</v>
      </c>
      <c r="F32" s="74">
        <v>69.101664234699996</v>
      </c>
      <c r="G32" s="75">
        <v>303.79950764199998</v>
      </c>
      <c r="H32" s="14"/>
      <c r="J32" s="10"/>
      <c r="K32" s="10"/>
      <c r="L32" s="10"/>
      <c r="M32" s="10"/>
      <c r="N32" s="10"/>
      <c r="V32" s="6"/>
      <c r="W32" s="6"/>
      <c r="X32" s="6"/>
      <c r="Y32" s="6"/>
      <c r="Z32" s="24">
        <v>0</v>
      </c>
      <c r="AA32" s="5">
        <v>7.8799999999999937</v>
      </c>
      <c r="AB32" s="6"/>
      <c r="AC32" s="6"/>
      <c r="AD32" s="7">
        <v>0</v>
      </c>
      <c r="AE32" s="4">
        <v>2.9600000000000013</v>
      </c>
      <c r="AH32" s="1" t="s">
        <v>2</v>
      </c>
      <c r="AI32" s="61">
        <v>0</v>
      </c>
      <c r="AJ32" s="23">
        <v>2.3200000000000007</v>
      </c>
      <c r="AK32" s="23">
        <v>40</v>
      </c>
      <c r="AL32" s="55">
        <v>294.11</v>
      </c>
      <c r="AM32" s="60"/>
    </row>
    <row r="33" spans="3:39" x14ac:dyDescent="0.25">
      <c r="C33" s="74">
        <v>72.514092098099994</v>
      </c>
      <c r="D33" s="73">
        <v>304.13367581400001</v>
      </c>
      <c r="E33" s="79">
        <v>296.29162834599998</v>
      </c>
      <c r="F33" s="74">
        <v>69.314940976100004</v>
      </c>
      <c r="G33" s="75">
        <v>303.83467992800001</v>
      </c>
      <c r="H33" s="14"/>
      <c r="J33" s="10"/>
      <c r="K33" s="10"/>
      <c r="L33" s="10"/>
      <c r="M33" s="10"/>
      <c r="N33" s="10"/>
      <c r="V33" s="6"/>
      <c r="W33" s="6"/>
      <c r="X33" s="6"/>
      <c r="Y33" s="6"/>
      <c r="Z33" s="6"/>
      <c r="AA33" s="6"/>
      <c r="AB33" s="6"/>
      <c r="AC33" s="6"/>
      <c r="AD33" s="7">
        <v>0</v>
      </c>
      <c r="AE33" s="4">
        <v>3.0600000000000014</v>
      </c>
      <c r="AH33" s="1" t="s">
        <v>2</v>
      </c>
      <c r="AI33" s="61">
        <v>0</v>
      </c>
      <c r="AJ33" s="23">
        <v>2.4200000000000008</v>
      </c>
      <c r="AK33" s="23">
        <v>40</v>
      </c>
      <c r="AL33" s="55">
        <v>294.01</v>
      </c>
      <c r="AM33" s="60"/>
    </row>
    <row r="34" spans="3:39" x14ac:dyDescent="0.25">
      <c r="C34" s="74">
        <v>75.713243220099997</v>
      </c>
      <c r="D34" s="73">
        <v>304.15798793300002</v>
      </c>
      <c r="E34" s="79">
        <v>296.174404541</v>
      </c>
      <c r="F34" s="74">
        <v>72.514092098099994</v>
      </c>
      <c r="G34" s="75">
        <v>304.13367581400001</v>
      </c>
      <c r="H34" s="14"/>
      <c r="J34" s="10"/>
      <c r="K34" s="10"/>
      <c r="L34" s="10"/>
      <c r="M34" s="10"/>
      <c r="N34" s="10"/>
      <c r="V34" s="6"/>
      <c r="W34" s="6"/>
      <c r="Y34" s="6"/>
      <c r="AA34" s="6"/>
      <c r="AD34" s="7">
        <v>0</v>
      </c>
      <c r="AE34" s="4">
        <v>3.1600000000000015</v>
      </c>
      <c r="AH34" s="1" t="s">
        <v>2</v>
      </c>
      <c r="AI34" s="61">
        <v>0</v>
      </c>
      <c r="AJ34" s="23">
        <v>2.5200000000000009</v>
      </c>
      <c r="AK34" s="23">
        <v>40</v>
      </c>
      <c r="AL34" s="55">
        <v>293.91000000000003</v>
      </c>
      <c r="AM34" s="60"/>
    </row>
    <row r="35" spans="3:39" x14ac:dyDescent="0.25">
      <c r="C35" s="74">
        <v>77.739372263999996</v>
      </c>
      <c r="D35" s="73">
        <v>304.03116232100001</v>
      </c>
      <c r="E35" s="79">
        <v>296.01926219000001</v>
      </c>
      <c r="F35" s="74">
        <v>75.713243220099997</v>
      </c>
      <c r="G35" s="75">
        <v>304.15798793300002</v>
      </c>
      <c r="H35" s="14"/>
      <c r="J35" s="10"/>
      <c r="K35" s="10"/>
      <c r="L35" s="10"/>
      <c r="M35" s="10"/>
      <c r="N35" s="10"/>
      <c r="Y35" s="6"/>
      <c r="AA35" s="6"/>
      <c r="AD35" s="7">
        <v>0</v>
      </c>
      <c r="AE35" s="4">
        <v>3.2600000000000016</v>
      </c>
      <c r="AH35" s="1" t="s">
        <v>2</v>
      </c>
      <c r="AI35" s="61">
        <v>0</v>
      </c>
      <c r="AJ35" s="23">
        <v>2.620000000000001</v>
      </c>
      <c r="AK35" s="23">
        <v>40</v>
      </c>
      <c r="AL35" s="55">
        <v>293.81</v>
      </c>
      <c r="AM35" s="60"/>
    </row>
    <row r="36" spans="3:39" ht="15.75" thickBot="1" x14ac:dyDescent="0.3">
      <c r="C36" s="74">
        <v>78.912394342100001</v>
      </c>
      <c r="D36" s="73">
        <v>303.92846062199999</v>
      </c>
      <c r="E36" s="79">
        <v>295.91208015500001</v>
      </c>
      <c r="F36" s="74">
        <v>77.739372263999996</v>
      </c>
      <c r="G36" s="75">
        <v>304.03116232100001</v>
      </c>
      <c r="H36" s="14"/>
      <c r="J36" s="10"/>
      <c r="K36" s="10"/>
      <c r="L36" s="10"/>
      <c r="M36" s="10"/>
      <c r="N36" s="10"/>
      <c r="Y36" s="6"/>
      <c r="AD36" s="24">
        <v>0</v>
      </c>
      <c r="AE36" s="5">
        <v>3.3600000000000017</v>
      </c>
      <c r="AH36" s="1" t="s">
        <v>2</v>
      </c>
      <c r="AI36" s="61">
        <v>0</v>
      </c>
      <c r="AJ36" s="23">
        <v>2.7200000000000011</v>
      </c>
      <c r="AK36" s="23">
        <v>40</v>
      </c>
      <c r="AL36" s="55">
        <v>293.70999999999998</v>
      </c>
      <c r="AM36" s="60"/>
    </row>
    <row r="37" spans="3:39" x14ac:dyDescent="0.25">
      <c r="C37" s="74">
        <v>82.111545464000002</v>
      </c>
      <c r="D37" s="73">
        <v>303.496786832</v>
      </c>
      <c r="E37" s="79">
        <v>295.54245073999999</v>
      </c>
      <c r="F37" s="74">
        <v>78.912394342100001</v>
      </c>
      <c r="G37" s="75">
        <v>303.92846062199999</v>
      </c>
      <c r="H37" s="14"/>
      <c r="J37" s="10"/>
      <c r="K37" s="10"/>
      <c r="L37" s="10"/>
      <c r="M37" s="10"/>
      <c r="N37" s="10"/>
      <c r="AH37" s="1" t="s">
        <v>2</v>
      </c>
      <c r="AI37" s="61">
        <v>0</v>
      </c>
      <c r="AJ37" s="23">
        <v>2.8200000000000012</v>
      </c>
      <c r="AK37" s="23">
        <v>40</v>
      </c>
      <c r="AL37" s="55">
        <v>293.61</v>
      </c>
      <c r="AM37" s="60"/>
    </row>
    <row r="38" spans="3:39" x14ac:dyDescent="0.25">
      <c r="C38" s="74">
        <v>85.310696586000006</v>
      </c>
      <c r="D38" s="73">
        <v>302.93917619000001</v>
      </c>
      <c r="E38" s="79">
        <v>295.12149607399999</v>
      </c>
      <c r="F38" s="74">
        <v>82.111545464000002</v>
      </c>
      <c r="G38" s="75">
        <v>303.496786832</v>
      </c>
      <c r="H38" s="14"/>
      <c r="J38" s="10"/>
      <c r="K38" s="10"/>
      <c r="L38" s="10"/>
      <c r="M38" s="10"/>
      <c r="N38" s="10"/>
      <c r="AH38" s="1" t="s">
        <v>2</v>
      </c>
      <c r="AI38" s="61">
        <v>0</v>
      </c>
      <c r="AJ38" s="23">
        <v>2.9200000000000013</v>
      </c>
      <c r="AK38" s="23">
        <v>40</v>
      </c>
      <c r="AL38" s="55">
        <v>293.51</v>
      </c>
      <c r="AM38" s="60"/>
    </row>
    <row r="39" spans="3:39" x14ac:dyDescent="0.25">
      <c r="C39" s="74">
        <v>86.377080293299997</v>
      </c>
      <c r="D39" s="73">
        <v>302.729997422</v>
      </c>
      <c r="E39" s="79">
        <v>294.97560126299999</v>
      </c>
      <c r="F39" s="74">
        <v>85.310696586000006</v>
      </c>
      <c r="G39" s="75">
        <v>302.93917619000001</v>
      </c>
      <c r="H39" s="14"/>
      <c r="J39" s="10"/>
      <c r="K39" s="10"/>
      <c r="L39" s="10"/>
      <c r="M39" s="10"/>
      <c r="N39" s="10"/>
      <c r="AH39" s="1" t="s">
        <v>2</v>
      </c>
      <c r="AI39" s="61">
        <v>0</v>
      </c>
      <c r="AJ39" s="23">
        <v>3.0200000000000014</v>
      </c>
      <c r="AK39" s="23">
        <v>40</v>
      </c>
      <c r="AL39" s="55">
        <v>293.41000000000003</v>
      </c>
      <c r="AM39" s="60"/>
    </row>
    <row r="40" spans="3:39" x14ac:dyDescent="0.25">
      <c r="C40" s="74">
        <v>88.509847707999995</v>
      </c>
      <c r="D40" s="73">
        <v>302.27044091699997</v>
      </c>
      <c r="E40" s="79">
        <v>294.65773377199997</v>
      </c>
      <c r="F40" s="74">
        <v>86.377080293299997</v>
      </c>
      <c r="G40" s="75">
        <v>302.729997422</v>
      </c>
      <c r="H40" s="14"/>
      <c r="J40" s="10"/>
      <c r="K40" s="10"/>
      <c r="L40" s="10"/>
      <c r="M40" s="10"/>
      <c r="N40" s="10"/>
      <c r="AH40" s="1" t="s">
        <v>2</v>
      </c>
      <c r="AI40" s="61">
        <v>0</v>
      </c>
      <c r="AJ40" s="23">
        <v>3.1200000000000014</v>
      </c>
      <c r="AK40" s="23">
        <v>40</v>
      </c>
      <c r="AL40" s="55">
        <v>293.31</v>
      </c>
      <c r="AM40" s="60"/>
    </row>
    <row r="41" spans="3:39" x14ac:dyDescent="0.25">
      <c r="C41" s="74">
        <v>91.708998829999999</v>
      </c>
      <c r="D41" s="73">
        <v>301.53112352300002</v>
      </c>
      <c r="E41" s="79">
        <v>294.17991821300001</v>
      </c>
      <c r="F41" s="74">
        <v>88.509847707999995</v>
      </c>
      <c r="G41" s="75">
        <v>302.27044091699997</v>
      </c>
      <c r="H41" s="14"/>
      <c r="J41" s="10"/>
      <c r="K41" s="10"/>
      <c r="L41" s="10"/>
      <c r="M41" s="10"/>
      <c r="N41" s="10"/>
      <c r="AH41" s="1" t="s">
        <v>2</v>
      </c>
      <c r="AI41" s="61">
        <v>0</v>
      </c>
      <c r="AJ41" s="23">
        <v>3.2200000000000015</v>
      </c>
      <c r="AK41" s="23">
        <v>40</v>
      </c>
      <c r="AL41" s="55">
        <v>293.20999999999998</v>
      </c>
      <c r="AM41" s="60"/>
    </row>
    <row r="42" spans="3:39" x14ac:dyDescent="0.25">
      <c r="C42" s="74">
        <v>94.9081499519</v>
      </c>
      <c r="D42" s="73">
        <v>300.74522792499999</v>
      </c>
      <c r="E42" s="79">
        <v>293.70529682199998</v>
      </c>
      <c r="F42" s="74">
        <v>91.708998829999999</v>
      </c>
      <c r="G42" s="75">
        <v>301.53112352300002</v>
      </c>
      <c r="H42" s="14"/>
      <c r="J42" s="10"/>
      <c r="K42" s="10"/>
      <c r="L42" s="10"/>
      <c r="M42" s="10"/>
      <c r="N42" s="10"/>
      <c r="AH42" s="1" t="s">
        <v>2</v>
      </c>
      <c r="AI42" s="61">
        <v>0</v>
      </c>
      <c r="AJ42" s="23">
        <v>3.3200000000000016</v>
      </c>
      <c r="AK42" s="23">
        <v>40</v>
      </c>
      <c r="AL42" s="55">
        <v>293.11</v>
      </c>
      <c r="AM42" s="60"/>
    </row>
    <row r="43" spans="3:39" x14ac:dyDescent="0.25">
      <c r="C43" s="74">
        <v>95.014788322699999</v>
      </c>
      <c r="D43" s="73">
        <v>300.71826540400002</v>
      </c>
      <c r="E43" s="79">
        <v>293.68988813499999</v>
      </c>
      <c r="F43" s="74">
        <v>94.9081499519</v>
      </c>
      <c r="G43" s="75">
        <v>300.74522792499999</v>
      </c>
      <c r="H43" s="14"/>
      <c r="J43" s="10"/>
      <c r="K43" s="10"/>
      <c r="L43" s="10"/>
      <c r="M43" s="10"/>
      <c r="N43" s="10"/>
      <c r="AH43" s="1" t="s">
        <v>2</v>
      </c>
      <c r="AI43" s="61">
        <v>0</v>
      </c>
      <c r="AJ43" s="23">
        <v>3.4200000000000017</v>
      </c>
      <c r="AK43" s="23">
        <v>40</v>
      </c>
      <c r="AL43" s="55">
        <v>293.01</v>
      </c>
      <c r="AM43" s="60"/>
    </row>
    <row r="44" spans="3:39" x14ac:dyDescent="0.25">
      <c r="C44" s="74">
        <v>98.107301073900004</v>
      </c>
      <c r="D44" s="73">
        <v>299.90135001499999</v>
      </c>
      <c r="E44" s="79">
        <v>293.21854969399999</v>
      </c>
      <c r="F44" s="74">
        <v>95.014788322699999</v>
      </c>
      <c r="G44" s="75">
        <v>300.71826540400002</v>
      </c>
      <c r="H44" s="14"/>
      <c r="J44" s="10"/>
      <c r="K44" s="10"/>
      <c r="L44" s="10"/>
      <c r="M44" s="10"/>
      <c r="N44" s="10"/>
      <c r="AH44" s="7" t="s">
        <v>3</v>
      </c>
      <c r="AI44" s="23">
        <v>8.5692600000000004E-4</v>
      </c>
      <c r="AJ44" s="23">
        <v>0.12</v>
      </c>
      <c r="AK44" s="23">
        <v>60</v>
      </c>
      <c r="AL44" s="55">
        <v>301.77999999999997</v>
      </c>
    </row>
    <row r="45" spans="3:39" x14ac:dyDescent="0.25">
      <c r="C45" s="74">
        <v>101.306452196</v>
      </c>
      <c r="D45" s="73">
        <v>299.031821154</v>
      </c>
      <c r="E45" s="79">
        <v>292.74550085200002</v>
      </c>
      <c r="F45" s="74">
        <v>98.107301073900004</v>
      </c>
      <c r="G45" s="75">
        <v>299.90135001499999</v>
      </c>
      <c r="H45" s="14"/>
      <c r="J45" s="10"/>
      <c r="K45" s="10"/>
      <c r="L45" s="10"/>
      <c r="M45" s="10"/>
      <c r="N45" s="10"/>
      <c r="AH45" s="7" t="s">
        <v>3</v>
      </c>
      <c r="AI45" s="23">
        <v>8.6801999999999995E-4</v>
      </c>
      <c r="AJ45" s="23">
        <v>0.37</v>
      </c>
      <c r="AK45" s="23">
        <v>60</v>
      </c>
      <c r="AL45" s="55">
        <v>301.52999999999997</v>
      </c>
    </row>
    <row r="46" spans="3:39" x14ac:dyDescent="0.25">
      <c r="C46" s="74">
        <v>103.652496352</v>
      </c>
      <c r="D46" s="73">
        <v>298.38120758100001</v>
      </c>
      <c r="E46" s="79">
        <v>292.41059397599997</v>
      </c>
      <c r="F46" s="74">
        <v>101.306452196</v>
      </c>
      <c r="G46" s="75">
        <v>299.031821154</v>
      </c>
      <c r="H46" s="14"/>
      <c r="J46" s="10"/>
      <c r="K46" s="10"/>
      <c r="L46" s="10"/>
      <c r="M46" s="10"/>
      <c r="N46" s="10"/>
      <c r="AH46" s="7" t="s">
        <v>3</v>
      </c>
      <c r="AI46" s="23">
        <v>8.7766999999999999E-4</v>
      </c>
      <c r="AJ46" s="23">
        <v>0.62</v>
      </c>
      <c r="AK46" s="23">
        <v>60</v>
      </c>
      <c r="AL46" s="55">
        <v>301.27999999999997</v>
      </c>
    </row>
    <row r="47" spans="3:39" x14ac:dyDescent="0.25">
      <c r="C47" s="74">
        <v>104.505603318</v>
      </c>
      <c r="D47" s="73">
        <v>298.13798815899997</v>
      </c>
      <c r="E47" s="79">
        <v>292.28353880200001</v>
      </c>
      <c r="F47" s="74">
        <v>103.652496352</v>
      </c>
      <c r="G47" s="75">
        <v>298.38120758100001</v>
      </c>
      <c r="H47" s="14"/>
      <c r="J47" s="10"/>
      <c r="K47" s="10"/>
      <c r="L47" s="10"/>
      <c r="M47" s="10"/>
      <c r="N47" s="10"/>
      <c r="AH47" s="7" t="s">
        <v>3</v>
      </c>
      <c r="AI47" s="23">
        <v>8.8360999999999995E-4</v>
      </c>
      <c r="AJ47" s="23">
        <v>0.87</v>
      </c>
      <c r="AK47" s="23">
        <v>60</v>
      </c>
      <c r="AL47" s="55">
        <v>301.02999999999997</v>
      </c>
    </row>
    <row r="48" spans="3:39" x14ac:dyDescent="0.25">
      <c r="C48" s="74">
        <v>107.70475444</v>
      </c>
      <c r="D48" s="73">
        <v>297.22028642399999</v>
      </c>
      <c r="E48" s="79">
        <v>291.82726092299998</v>
      </c>
      <c r="F48" s="74">
        <v>104.505603318</v>
      </c>
      <c r="G48" s="75">
        <v>298.13798815899997</v>
      </c>
      <c r="H48" s="14"/>
      <c r="J48" s="10"/>
      <c r="K48" s="10"/>
      <c r="L48" s="10"/>
      <c r="M48" s="10"/>
      <c r="N48" s="10"/>
      <c r="AH48" s="7" t="s">
        <v>3</v>
      </c>
      <c r="AI48" s="23">
        <v>1.15116E-3</v>
      </c>
      <c r="AJ48" s="23">
        <v>1.1100000000000001</v>
      </c>
      <c r="AK48" s="23">
        <v>60</v>
      </c>
      <c r="AL48" s="55">
        <v>300.78999999999996</v>
      </c>
    </row>
    <row r="49" spans="3:38" x14ac:dyDescent="0.25">
      <c r="C49" s="74">
        <v>110.90390556200001</v>
      </c>
      <c r="D49" s="73">
        <v>296.29574752500002</v>
      </c>
      <c r="E49" s="79">
        <v>291.39182504600001</v>
      </c>
      <c r="F49" s="74">
        <v>107.70475444</v>
      </c>
      <c r="G49" s="75">
        <v>297.22028642399999</v>
      </c>
      <c r="H49" s="14"/>
      <c r="J49" s="10"/>
      <c r="K49" s="10"/>
      <c r="L49" s="10"/>
      <c r="M49" s="10"/>
      <c r="N49" s="10"/>
      <c r="AH49" s="7" t="s">
        <v>3</v>
      </c>
      <c r="AI49" s="23">
        <v>2.8589499999999999E-3</v>
      </c>
      <c r="AJ49" s="23">
        <v>1.33</v>
      </c>
      <c r="AK49" s="23">
        <v>60</v>
      </c>
      <c r="AL49" s="55">
        <v>300.57</v>
      </c>
    </row>
    <row r="50" spans="3:38" x14ac:dyDescent="0.25">
      <c r="C50" s="74">
        <v>112.290204381</v>
      </c>
      <c r="D50" s="73">
        <v>295.89539245100002</v>
      </c>
      <c r="E50" s="79">
        <v>291.21263320000003</v>
      </c>
      <c r="F50" s="74">
        <v>110.90390556200001</v>
      </c>
      <c r="G50" s="75">
        <v>296.29574752500002</v>
      </c>
      <c r="H50" s="14"/>
      <c r="J50" s="10"/>
      <c r="K50" s="10"/>
      <c r="L50" s="10"/>
      <c r="M50" s="10"/>
      <c r="N50" s="10"/>
      <c r="AH50" s="7" t="s">
        <v>3</v>
      </c>
      <c r="AI50" s="23">
        <v>0</v>
      </c>
      <c r="AJ50" s="23">
        <v>1.55</v>
      </c>
      <c r="AK50" s="23">
        <v>60</v>
      </c>
      <c r="AL50" s="55">
        <v>300.34999999999997</v>
      </c>
    </row>
    <row r="51" spans="3:38" x14ac:dyDescent="0.25">
      <c r="C51" s="74">
        <v>114.10305668399999</v>
      </c>
      <c r="D51" s="73">
        <v>295.36413903099998</v>
      </c>
      <c r="E51" s="79">
        <v>290.96956481799998</v>
      </c>
      <c r="F51" s="74">
        <v>112.290204381</v>
      </c>
      <c r="G51" s="75">
        <v>295.89539245100002</v>
      </c>
      <c r="H51" s="14"/>
      <c r="J51" s="10"/>
      <c r="K51" s="10"/>
      <c r="L51" s="10"/>
      <c r="M51" s="10"/>
      <c r="N51" s="10"/>
      <c r="AH51" s="7" t="s">
        <v>3</v>
      </c>
      <c r="AI51" s="23">
        <v>0</v>
      </c>
      <c r="AJ51" s="23">
        <v>1.77</v>
      </c>
      <c r="AK51" s="23">
        <v>60</v>
      </c>
      <c r="AL51" s="55">
        <v>300.13</v>
      </c>
    </row>
    <row r="52" spans="3:38" x14ac:dyDescent="0.25">
      <c r="C52" s="74">
        <v>117.302207806</v>
      </c>
      <c r="D52" s="73">
        <v>294.43528667200002</v>
      </c>
      <c r="E52" s="79">
        <v>290.565199124</v>
      </c>
      <c r="F52" s="74">
        <v>114.10305668399999</v>
      </c>
      <c r="G52" s="75">
        <v>295.36413903099998</v>
      </c>
      <c r="H52" s="14"/>
      <c r="J52" s="10"/>
      <c r="K52" s="10"/>
      <c r="L52" s="10"/>
      <c r="M52" s="10"/>
      <c r="N52" s="10"/>
      <c r="AH52" s="7" t="s">
        <v>3</v>
      </c>
      <c r="AI52" s="23">
        <v>0</v>
      </c>
      <c r="AJ52" s="23">
        <v>1.99</v>
      </c>
      <c r="AK52" s="23">
        <v>60</v>
      </c>
      <c r="AL52" s="55">
        <v>299.90999999999997</v>
      </c>
    </row>
    <row r="53" spans="3:38" x14ac:dyDescent="0.25">
      <c r="C53" s="74">
        <v>120.501358928</v>
      </c>
      <c r="D53" s="73">
        <v>293.52118859900003</v>
      </c>
      <c r="E53" s="79">
        <v>290.18809459599998</v>
      </c>
      <c r="F53" s="74">
        <v>117.302207806</v>
      </c>
      <c r="G53" s="75">
        <v>294.43528667200002</v>
      </c>
      <c r="H53" s="14"/>
      <c r="J53" s="10"/>
      <c r="K53" s="10"/>
      <c r="L53" s="10"/>
      <c r="M53" s="10"/>
      <c r="N53" s="10"/>
      <c r="AH53" s="7" t="s">
        <v>3</v>
      </c>
      <c r="AI53" s="23">
        <v>0</v>
      </c>
      <c r="AJ53" s="23">
        <v>2.21</v>
      </c>
      <c r="AK53" s="23">
        <v>60</v>
      </c>
      <c r="AL53" s="55">
        <v>299.69</v>
      </c>
    </row>
    <row r="54" spans="3:38" x14ac:dyDescent="0.25">
      <c r="C54" s="74">
        <v>120.92791241099999</v>
      </c>
      <c r="D54" s="73">
        <v>293.40238720000002</v>
      </c>
      <c r="E54" s="79">
        <v>290.14142367400001</v>
      </c>
      <c r="F54" s="74">
        <v>120.501358928</v>
      </c>
      <c r="G54" s="75">
        <v>293.52118859900003</v>
      </c>
      <c r="H54" s="14"/>
      <c r="J54" s="10"/>
      <c r="K54" s="10"/>
      <c r="L54" s="10"/>
      <c r="M54" s="10"/>
      <c r="N54" s="10"/>
      <c r="AH54" s="7" t="s">
        <v>3</v>
      </c>
      <c r="AI54" s="23">
        <v>0</v>
      </c>
      <c r="AJ54" s="23">
        <v>2.4300000000000002</v>
      </c>
      <c r="AK54" s="23">
        <v>60</v>
      </c>
      <c r="AL54" s="55">
        <v>299.46999999999997</v>
      </c>
    </row>
    <row r="55" spans="3:38" x14ac:dyDescent="0.25">
      <c r="C55" s="74">
        <v>123.70051005000001</v>
      </c>
      <c r="D55" s="73">
        <v>292.62667824900001</v>
      </c>
      <c r="E55" s="79">
        <v>289.826146585</v>
      </c>
      <c r="F55" s="74">
        <v>120.92791241099999</v>
      </c>
      <c r="G55" s="75">
        <v>293.40238720000002</v>
      </c>
      <c r="H55" s="14"/>
      <c r="J55" s="10"/>
      <c r="K55" s="10"/>
      <c r="L55" s="10"/>
      <c r="M55" s="10"/>
      <c r="N55" s="10"/>
      <c r="AH55" s="7" t="s">
        <v>3</v>
      </c>
      <c r="AI55" s="23">
        <v>0</v>
      </c>
      <c r="AJ55" s="23">
        <v>2.6500000000000004</v>
      </c>
      <c r="AK55" s="23">
        <v>60</v>
      </c>
      <c r="AL55" s="55">
        <v>299.25</v>
      </c>
    </row>
    <row r="56" spans="3:38" x14ac:dyDescent="0.25">
      <c r="C56" s="74">
        <v>126.89966117199999</v>
      </c>
      <c r="D56" s="73">
        <v>291.76831044300002</v>
      </c>
      <c r="E56" s="79">
        <v>289.49473561899998</v>
      </c>
      <c r="F56" s="74">
        <v>123.70051005000001</v>
      </c>
      <c r="G56" s="75">
        <v>292.62667824900001</v>
      </c>
      <c r="H56" s="14"/>
      <c r="J56" s="10"/>
      <c r="K56" s="10"/>
      <c r="L56" s="10"/>
      <c r="M56" s="10"/>
      <c r="N56" s="10"/>
      <c r="AH56" s="7" t="s">
        <v>3</v>
      </c>
      <c r="AI56" s="23">
        <v>0</v>
      </c>
      <c r="AJ56" s="23">
        <v>2.8700000000000006</v>
      </c>
      <c r="AK56" s="23">
        <v>60</v>
      </c>
      <c r="AL56" s="55">
        <v>299.02999999999997</v>
      </c>
    </row>
    <row r="57" spans="3:38" x14ac:dyDescent="0.25">
      <c r="C57" s="74">
        <v>129.56562044</v>
      </c>
      <c r="D57" s="73">
        <v>291.09260020900001</v>
      </c>
      <c r="E57" s="79">
        <v>289.248231868</v>
      </c>
      <c r="F57" s="74">
        <v>126.89966117199999</v>
      </c>
      <c r="G57" s="75">
        <v>291.76831044300002</v>
      </c>
      <c r="H57" s="14"/>
      <c r="J57" s="10"/>
      <c r="K57" s="10"/>
      <c r="L57" s="10"/>
      <c r="M57" s="10"/>
      <c r="N57" s="10"/>
      <c r="AH57" s="7" t="s">
        <v>3</v>
      </c>
      <c r="AI57" s="23">
        <v>0</v>
      </c>
      <c r="AJ57" s="23">
        <v>3.0900000000000007</v>
      </c>
      <c r="AK57" s="23">
        <v>60</v>
      </c>
      <c r="AL57" s="55">
        <v>298.81</v>
      </c>
    </row>
    <row r="58" spans="3:38" x14ac:dyDescent="0.25">
      <c r="C58" s="74">
        <v>130.098812294</v>
      </c>
      <c r="D58" s="73">
        <v>290.95783767199998</v>
      </c>
      <c r="E58" s="79">
        <v>289.19633214499999</v>
      </c>
      <c r="F58" s="74">
        <v>129.56562044</v>
      </c>
      <c r="G58" s="75">
        <v>291.09260020900001</v>
      </c>
      <c r="H58" s="14"/>
      <c r="J58" s="10"/>
      <c r="K58" s="10"/>
      <c r="L58" s="10"/>
      <c r="M58" s="10"/>
      <c r="N58" s="10"/>
      <c r="AH58" s="7" t="s">
        <v>3</v>
      </c>
      <c r="AI58" s="23">
        <v>0</v>
      </c>
      <c r="AJ58" s="23">
        <v>3.3100000000000009</v>
      </c>
      <c r="AK58" s="23">
        <v>60</v>
      </c>
      <c r="AL58" s="55">
        <v>298.58999999999997</v>
      </c>
    </row>
    <row r="59" spans="3:38" x14ac:dyDescent="0.25">
      <c r="C59" s="74">
        <v>133.29796341599999</v>
      </c>
      <c r="D59" s="73">
        <v>290.20659206800002</v>
      </c>
      <c r="E59" s="79">
        <v>288.91881679900001</v>
      </c>
      <c r="F59" s="74">
        <v>130.098812294</v>
      </c>
      <c r="G59" s="75">
        <v>290.95783767199998</v>
      </c>
      <c r="H59" s="14"/>
      <c r="J59" s="10"/>
      <c r="K59" s="10"/>
      <c r="L59" s="10"/>
      <c r="M59" s="10"/>
      <c r="N59" s="10"/>
      <c r="AH59" s="7" t="s">
        <v>3</v>
      </c>
      <c r="AI59" s="23">
        <v>0</v>
      </c>
      <c r="AJ59" s="23">
        <v>3.5300000000000011</v>
      </c>
      <c r="AK59" s="23">
        <v>60</v>
      </c>
      <c r="AL59" s="55">
        <v>298.37</v>
      </c>
    </row>
    <row r="60" spans="3:38" x14ac:dyDescent="0.25">
      <c r="C60" s="74">
        <v>136.49711453800001</v>
      </c>
      <c r="D60" s="73">
        <v>289.528215977</v>
      </c>
      <c r="E60" s="79">
        <v>288.68417043400001</v>
      </c>
      <c r="F60" s="74">
        <v>133.29796341599999</v>
      </c>
      <c r="G60" s="75">
        <v>290.20659206800002</v>
      </c>
      <c r="H60" s="14"/>
      <c r="J60" s="10"/>
      <c r="K60" s="10"/>
      <c r="L60" s="10"/>
      <c r="M60" s="10"/>
      <c r="N60" s="10"/>
      <c r="AH60" s="7" t="s">
        <v>3</v>
      </c>
      <c r="AI60" s="23">
        <v>0</v>
      </c>
      <c r="AJ60" s="23">
        <v>3.7500000000000013</v>
      </c>
      <c r="AK60" s="23">
        <v>60</v>
      </c>
      <c r="AL60" s="55">
        <v>298.14999999999998</v>
      </c>
    </row>
    <row r="61" spans="3:38" x14ac:dyDescent="0.25">
      <c r="C61" s="74">
        <v>138.20332846900001</v>
      </c>
      <c r="D61" s="73">
        <v>289.20815888800001</v>
      </c>
      <c r="E61" s="79">
        <v>288.58209248499998</v>
      </c>
      <c r="F61" s="74">
        <v>136.49711453800001</v>
      </c>
      <c r="G61" s="75">
        <v>289.528215977</v>
      </c>
      <c r="H61" s="14"/>
      <c r="J61" s="10"/>
      <c r="K61" s="10"/>
      <c r="L61" s="10"/>
      <c r="M61" s="10"/>
      <c r="N61" s="10"/>
      <c r="AH61" s="7" t="s">
        <v>3</v>
      </c>
      <c r="AI61" s="23">
        <v>0</v>
      </c>
      <c r="AJ61" s="23">
        <v>3.9700000000000015</v>
      </c>
      <c r="AK61" s="23">
        <v>60</v>
      </c>
      <c r="AL61" s="55">
        <v>297.92999999999995</v>
      </c>
    </row>
    <row r="62" spans="3:38" x14ac:dyDescent="0.25">
      <c r="C62" s="74">
        <v>139.69626565999999</v>
      </c>
      <c r="D62" s="73">
        <v>288.93646971599998</v>
      </c>
      <c r="E62" s="79">
        <v>288.47858232200002</v>
      </c>
      <c r="F62" s="74">
        <v>138.20332846900001</v>
      </c>
      <c r="G62" s="75">
        <v>289.20815888800001</v>
      </c>
      <c r="H62" s="14"/>
      <c r="J62" s="10"/>
      <c r="K62" s="10"/>
      <c r="L62" s="10"/>
      <c r="M62" s="10"/>
      <c r="N62" s="10"/>
      <c r="AH62" s="7" t="s">
        <v>3</v>
      </c>
      <c r="AI62" s="23">
        <v>0</v>
      </c>
      <c r="AJ62" s="23">
        <v>4.1900000000000013</v>
      </c>
      <c r="AK62" s="23">
        <v>60</v>
      </c>
      <c r="AL62" s="55">
        <v>297.70999999999998</v>
      </c>
    </row>
    <row r="63" spans="3:38" x14ac:dyDescent="0.25">
      <c r="C63" s="74">
        <v>142.89541678200001</v>
      </c>
      <c r="D63" s="73">
        <v>288.46525207899998</v>
      </c>
      <c r="E63" s="79">
        <v>288.273456657</v>
      </c>
      <c r="F63" s="74">
        <v>139.69626565999999</v>
      </c>
      <c r="G63" s="75">
        <v>288.93646971599998</v>
      </c>
      <c r="H63" s="14"/>
      <c r="J63" s="10"/>
      <c r="K63" s="10"/>
      <c r="L63" s="10"/>
      <c r="M63" s="10"/>
      <c r="N63" s="10"/>
      <c r="AH63" s="7" t="s">
        <v>3</v>
      </c>
      <c r="AI63" s="23">
        <v>0</v>
      </c>
      <c r="AJ63" s="23">
        <v>4.410000000000001</v>
      </c>
      <c r="AK63" s="23">
        <v>60</v>
      </c>
      <c r="AL63" s="55">
        <v>297.48999999999995</v>
      </c>
    </row>
    <row r="64" spans="3:38" ht="15.75" thickBot="1" x14ac:dyDescent="0.3">
      <c r="C64" s="76">
        <v>143.96180048900001</v>
      </c>
      <c r="D64" s="77">
        <v>288.40468272700002</v>
      </c>
      <c r="E64" s="80">
        <v>288.40468272700002</v>
      </c>
      <c r="F64" s="74">
        <v>142.89541678200001</v>
      </c>
      <c r="G64" s="75">
        <v>288.46525207899998</v>
      </c>
      <c r="H64" s="14"/>
      <c r="J64" s="10"/>
      <c r="K64" s="10"/>
      <c r="L64" s="10"/>
      <c r="M64" s="10"/>
      <c r="N64" s="10"/>
      <c r="AH64" s="7" t="s">
        <v>3</v>
      </c>
      <c r="AI64" s="23">
        <v>0</v>
      </c>
      <c r="AJ64" s="23">
        <v>4.6300000000000008</v>
      </c>
      <c r="AK64" s="23">
        <v>60</v>
      </c>
      <c r="AL64" s="55">
        <v>297.27</v>
      </c>
    </row>
    <row r="65" spans="3:38" x14ac:dyDescent="0.25">
      <c r="C65" s="10"/>
      <c r="D65" s="12"/>
      <c r="E65" s="13"/>
      <c r="F65" s="74">
        <v>143.96180048900001</v>
      </c>
      <c r="G65" s="75">
        <v>288.40468272700002</v>
      </c>
      <c r="H65" s="14"/>
      <c r="J65" s="10"/>
      <c r="K65" s="10"/>
      <c r="L65" s="10"/>
      <c r="M65" s="10"/>
      <c r="N65" s="10"/>
      <c r="AH65" s="7" t="s">
        <v>3</v>
      </c>
      <c r="AI65" s="23">
        <v>0</v>
      </c>
      <c r="AJ65" s="23">
        <v>4.8500000000000005</v>
      </c>
      <c r="AK65" s="23">
        <v>60</v>
      </c>
      <c r="AL65" s="55">
        <v>297.04999999999995</v>
      </c>
    </row>
    <row r="66" spans="3:38" x14ac:dyDescent="0.25">
      <c r="C66" s="10"/>
      <c r="D66" s="12"/>
      <c r="E66" s="13"/>
      <c r="F66" s="74">
        <v>143.96180048900001</v>
      </c>
      <c r="G66" s="75">
        <v>288.40468272700002</v>
      </c>
      <c r="H66" s="14"/>
      <c r="J66" s="10"/>
      <c r="K66" s="13"/>
      <c r="L66" s="13"/>
      <c r="M66" s="13"/>
      <c r="N66" s="13"/>
      <c r="AH66" s="7" t="s">
        <v>3</v>
      </c>
      <c r="AI66" s="23">
        <v>0</v>
      </c>
      <c r="AJ66" s="23">
        <v>5.07</v>
      </c>
      <c r="AK66" s="23">
        <v>60</v>
      </c>
      <c r="AL66" s="55">
        <v>296.83</v>
      </c>
    </row>
    <row r="67" spans="3:38" x14ac:dyDescent="0.25">
      <c r="C67" s="10"/>
      <c r="D67" s="12"/>
      <c r="E67" s="13"/>
      <c r="F67" s="74">
        <v>142.89541678200001</v>
      </c>
      <c r="G67" s="75">
        <v>288.273456657</v>
      </c>
      <c r="H67" s="14"/>
      <c r="J67" s="10"/>
      <c r="K67" s="13"/>
      <c r="L67" s="13"/>
      <c r="M67" s="13"/>
      <c r="N67" s="13"/>
      <c r="AH67" s="7" t="s">
        <v>3</v>
      </c>
      <c r="AI67" s="23">
        <v>0</v>
      </c>
      <c r="AJ67" s="23">
        <v>5.29</v>
      </c>
      <c r="AK67" s="23">
        <v>60</v>
      </c>
      <c r="AL67" s="55">
        <v>296.60999999999996</v>
      </c>
    </row>
    <row r="68" spans="3:38" x14ac:dyDescent="0.25">
      <c r="F68" s="74">
        <v>139.69626565999999</v>
      </c>
      <c r="G68" s="75">
        <v>288.47858232200002</v>
      </c>
      <c r="H68" s="14"/>
      <c r="J68" s="10"/>
      <c r="K68" s="13"/>
      <c r="L68" s="13"/>
      <c r="M68" s="13"/>
      <c r="N68" s="13"/>
      <c r="AH68" s="7" t="s">
        <v>3</v>
      </c>
      <c r="AI68" s="23">
        <v>0</v>
      </c>
      <c r="AJ68" s="23">
        <v>5.51</v>
      </c>
      <c r="AK68" s="23">
        <v>60</v>
      </c>
      <c r="AL68" s="55">
        <v>296.39</v>
      </c>
    </row>
    <row r="69" spans="3:38" x14ac:dyDescent="0.25">
      <c r="F69" s="74">
        <v>138.20332846900001</v>
      </c>
      <c r="G69" s="75">
        <v>288.58209248499998</v>
      </c>
      <c r="H69" s="14"/>
      <c r="AH69" s="7" t="s">
        <v>3</v>
      </c>
      <c r="AI69" s="23">
        <v>0</v>
      </c>
      <c r="AJ69" s="23">
        <v>5.7299999999999995</v>
      </c>
      <c r="AK69" s="23">
        <v>60</v>
      </c>
      <c r="AL69" s="55">
        <v>296.16999999999996</v>
      </c>
    </row>
    <row r="70" spans="3:38" x14ac:dyDescent="0.25">
      <c r="F70" s="74">
        <v>136.49711453800001</v>
      </c>
      <c r="G70" s="75">
        <v>288.68417043400001</v>
      </c>
      <c r="H70" s="14"/>
      <c r="AH70" s="7" t="s">
        <v>3</v>
      </c>
      <c r="AI70" s="23">
        <v>0</v>
      </c>
      <c r="AJ70" s="23">
        <v>5.9499999999999993</v>
      </c>
      <c r="AK70" s="23">
        <v>60</v>
      </c>
      <c r="AL70" s="55">
        <v>295.95</v>
      </c>
    </row>
    <row r="71" spans="3:38" x14ac:dyDescent="0.25">
      <c r="F71" s="74">
        <v>133.29796341599999</v>
      </c>
      <c r="G71" s="75">
        <v>288.91881679900001</v>
      </c>
      <c r="H71" s="14"/>
      <c r="AH71" s="7" t="s">
        <v>3</v>
      </c>
      <c r="AI71" s="23">
        <v>0</v>
      </c>
      <c r="AJ71" s="23">
        <v>6.169999999999999</v>
      </c>
      <c r="AK71" s="23">
        <v>60</v>
      </c>
      <c r="AL71" s="55">
        <v>295.72999999999996</v>
      </c>
    </row>
    <row r="72" spans="3:38" x14ac:dyDescent="0.25">
      <c r="F72" s="74">
        <v>130.098812294</v>
      </c>
      <c r="G72" s="75">
        <v>289.19633214499999</v>
      </c>
      <c r="H72" s="14"/>
      <c r="AH72" s="7" t="s">
        <v>3</v>
      </c>
      <c r="AI72" s="23">
        <v>0</v>
      </c>
      <c r="AJ72" s="23">
        <v>6.3899999999999988</v>
      </c>
      <c r="AK72" s="23">
        <v>60</v>
      </c>
      <c r="AL72" s="55">
        <v>295.51</v>
      </c>
    </row>
    <row r="73" spans="3:38" x14ac:dyDescent="0.25">
      <c r="F73" s="74">
        <v>129.56562044</v>
      </c>
      <c r="G73" s="75">
        <v>289.248231868</v>
      </c>
      <c r="H73" s="14"/>
      <c r="AH73" s="7" t="s">
        <v>4</v>
      </c>
      <c r="AI73" s="23">
        <v>1.43155E-3</v>
      </c>
      <c r="AJ73" s="23">
        <v>0.12</v>
      </c>
      <c r="AK73" s="61">
        <v>80</v>
      </c>
      <c r="AL73" s="64">
        <v>303.51</v>
      </c>
    </row>
    <row r="74" spans="3:38" x14ac:dyDescent="0.25">
      <c r="F74" s="74">
        <v>126.89966117199999</v>
      </c>
      <c r="G74" s="75">
        <v>289.49473561899998</v>
      </c>
      <c r="H74" s="14"/>
      <c r="AH74" s="7" t="s">
        <v>4</v>
      </c>
      <c r="AI74" s="23">
        <v>1.4542299999999999E-3</v>
      </c>
      <c r="AJ74" s="23">
        <v>0.37</v>
      </c>
      <c r="AK74" s="61">
        <v>80</v>
      </c>
      <c r="AL74" s="64">
        <v>303.26</v>
      </c>
    </row>
    <row r="75" spans="3:38" x14ac:dyDescent="0.25">
      <c r="F75" s="74">
        <v>123.70051005000001</v>
      </c>
      <c r="G75" s="75">
        <v>289.826146585</v>
      </c>
      <c r="H75" s="14"/>
      <c r="AH75" s="7" t="s">
        <v>4</v>
      </c>
      <c r="AI75" s="23">
        <v>1.4740599999999999E-3</v>
      </c>
      <c r="AJ75" s="23">
        <v>0.62</v>
      </c>
      <c r="AK75" s="61">
        <v>80</v>
      </c>
      <c r="AL75" s="64">
        <v>303.01</v>
      </c>
    </row>
    <row r="76" spans="3:38" x14ac:dyDescent="0.25">
      <c r="F76" s="74">
        <v>120.92791241099999</v>
      </c>
      <c r="G76" s="75">
        <v>290.14142367400001</v>
      </c>
      <c r="H76" s="14"/>
      <c r="AH76" s="7" t="s">
        <v>4</v>
      </c>
      <c r="AI76" s="23">
        <v>1.4863000000000001E-3</v>
      </c>
      <c r="AJ76" s="23">
        <v>0.87</v>
      </c>
      <c r="AK76" s="61">
        <v>80</v>
      </c>
      <c r="AL76" s="64">
        <v>302.76</v>
      </c>
    </row>
    <row r="77" spans="3:38" x14ac:dyDescent="0.25">
      <c r="F77" s="74">
        <v>120.501358928</v>
      </c>
      <c r="G77" s="75">
        <v>290.18809459599998</v>
      </c>
      <c r="H77" s="14"/>
      <c r="AH77" s="7" t="s">
        <v>4</v>
      </c>
      <c r="AI77" s="23">
        <v>2.2575999999999998E-3</v>
      </c>
      <c r="AJ77" s="23">
        <v>1.1299999999999999</v>
      </c>
      <c r="AK77" s="61">
        <v>80</v>
      </c>
      <c r="AL77" s="64">
        <v>302.5</v>
      </c>
    </row>
    <row r="78" spans="3:38" x14ac:dyDescent="0.25">
      <c r="F78" s="74">
        <v>117.302207806</v>
      </c>
      <c r="G78" s="75">
        <v>290.565199124</v>
      </c>
      <c r="H78" s="14"/>
      <c r="AH78" s="7" t="s">
        <v>4</v>
      </c>
      <c r="AI78" s="23">
        <v>3.1962100000000001E-3</v>
      </c>
      <c r="AJ78" s="23">
        <v>1.4</v>
      </c>
      <c r="AK78" s="61">
        <v>80</v>
      </c>
      <c r="AL78" s="64">
        <v>302.23</v>
      </c>
    </row>
    <row r="79" spans="3:38" x14ac:dyDescent="0.25">
      <c r="F79" s="74">
        <v>114.10305668399999</v>
      </c>
      <c r="G79" s="75">
        <v>290.96956481799998</v>
      </c>
      <c r="H79" s="14"/>
      <c r="AH79" s="7" t="s">
        <v>4</v>
      </c>
      <c r="AI79" s="23">
        <v>0</v>
      </c>
      <c r="AJ79" s="23">
        <v>1.67</v>
      </c>
      <c r="AK79" s="61">
        <v>80</v>
      </c>
      <c r="AL79" s="64">
        <v>301.95999999999998</v>
      </c>
    </row>
    <row r="80" spans="3:38" x14ac:dyDescent="0.25">
      <c r="F80" s="74">
        <v>112.290204381</v>
      </c>
      <c r="G80" s="75">
        <v>291.21263320000003</v>
      </c>
      <c r="H80" s="14"/>
      <c r="AH80" s="7" t="s">
        <v>4</v>
      </c>
      <c r="AI80" s="23">
        <v>0</v>
      </c>
      <c r="AJ80" s="23">
        <v>1.94</v>
      </c>
      <c r="AK80" s="61">
        <v>80</v>
      </c>
      <c r="AL80" s="64">
        <v>301.69</v>
      </c>
    </row>
    <row r="81" spans="6:38" x14ac:dyDescent="0.25">
      <c r="F81" s="74">
        <v>110.90390556200001</v>
      </c>
      <c r="G81" s="75">
        <v>291.39182504600001</v>
      </c>
      <c r="H81" s="14"/>
      <c r="AH81" s="7" t="s">
        <v>4</v>
      </c>
      <c r="AI81" s="23">
        <v>0</v>
      </c>
      <c r="AJ81" s="23">
        <v>2.21</v>
      </c>
      <c r="AK81" s="61">
        <v>80</v>
      </c>
      <c r="AL81" s="64">
        <v>301.42</v>
      </c>
    </row>
    <row r="82" spans="6:38" x14ac:dyDescent="0.25">
      <c r="F82" s="74">
        <v>107.70475444</v>
      </c>
      <c r="G82" s="75">
        <v>291.82726092299998</v>
      </c>
      <c r="H82" s="14"/>
      <c r="AH82" s="7" t="s">
        <v>4</v>
      </c>
      <c r="AI82" s="23">
        <v>0</v>
      </c>
      <c r="AJ82" s="23">
        <v>2.48</v>
      </c>
      <c r="AK82" s="61">
        <v>80</v>
      </c>
      <c r="AL82" s="64">
        <v>301.14999999999998</v>
      </c>
    </row>
    <row r="83" spans="6:38" x14ac:dyDescent="0.25">
      <c r="F83" s="74">
        <v>104.505603318</v>
      </c>
      <c r="G83" s="75">
        <v>292.28353880200001</v>
      </c>
      <c r="H83" s="14"/>
      <c r="AH83" s="7" t="s">
        <v>4</v>
      </c>
      <c r="AI83" s="23">
        <v>0</v>
      </c>
      <c r="AJ83" s="23">
        <v>2.75</v>
      </c>
      <c r="AK83" s="61">
        <v>80</v>
      </c>
      <c r="AL83" s="64">
        <v>300.88</v>
      </c>
    </row>
    <row r="84" spans="6:38" x14ac:dyDescent="0.25">
      <c r="F84" s="74">
        <v>103.652496352</v>
      </c>
      <c r="G84" s="75">
        <v>292.41059397599997</v>
      </c>
      <c r="H84" s="14"/>
      <c r="AH84" s="7" t="s">
        <v>4</v>
      </c>
      <c r="AI84" s="23">
        <v>0</v>
      </c>
      <c r="AJ84" s="23">
        <v>3.02</v>
      </c>
      <c r="AK84" s="61">
        <v>80</v>
      </c>
      <c r="AL84" s="64">
        <v>300.61</v>
      </c>
    </row>
    <row r="85" spans="6:38" x14ac:dyDescent="0.25">
      <c r="F85" s="74">
        <v>101.306452196</v>
      </c>
      <c r="G85" s="75">
        <v>292.74550085200002</v>
      </c>
      <c r="H85" s="14"/>
      <c r="AH85" s="7" t="s">
        <v>4</v>
      </c>
      <c r="AI85" s="23">
        <v>0</v>
      </c>
      <c r="AJ85" s="23">
        <v>3.29</v>
      </c>
      <c r="AK85" s="61">
        <v>80</v>
      </c>
      <c r="AL85" s="64">
        <v>300.33999999999997</v>
      </c>
    </row>
    <row r="86" spans="6:38" x14ac:dyDescent="0.25">
      <c r="F86" s="74">
        <v>98.107301073900004</v>
      </c>
      <c r="G86" s="75">
        <v>293.21854969399999</v>
      </c>
      <c r="H86" s="14"/>
      <c r="AH86" s="7" t="s">
        <v>4</v>
      </c>
      <c r="AI86" s="23">
        <v>0</v>
      </c>
      <c r="AJ86" s="23">
        <v>3.56</v>
      </c>
      <c r="AK86" s="61">
        <v>80</v>
      </c>
      <c r="AL86" s="64">
        <v>300.07</v>
      </c>
    </row>
    <row r="87" spans="6:38" x14ac:dyDescent="0.25">
      <c r="F87" s="74">
        <v>95.014788322699999</v>
      </c>
      <c r="G87" s="75">
        <v>293.68988813499999</v>
      </c>
      <c r="H87" s="14"/>
      <c r="AH87" s="7" t="s">
        <v>4</v>
      </c>
      <c r="AI87" s="23">
        <v>0</v>
      </c>
      <c r="AJ87" s="23">
        <v>3.83</v>
      </c>
      <c r="AK87" s="61">
        <v>80</v>
      </c>
      <c r="AL87" s="64">
        <v>299.8</v>
      </c>
    </row>
    <row r="88" spans="6:38" x14ac:dyDescent="0.25">
      <c r="F88" s="74">
        <v>94.9081499519</v>
      </c>
      <c r="G88" s="75">
        <v>293.70529682199998</v>
      </c>
      <c r="H88" s="14"/>
      <c r="AH88" s="7" t="s">
        <v>4</v>
      </c>
      <c r="AI88" s="23">
        <v>0</v>
      </c>
      <c r="AJ88" s="23">
        <v>4.0999999999999996</v>
      </c>
      <c r="AK88" s="61">
        <v>80</v>
      </c>
      <c r="AL88" s="64">
        <v>299.52999999999997</v>
      </c>
    </row>
    <row r="89" spans="6:38" x14ac:dyDescent="0.25">
      <c r="F89" s="74">
        <v>91.708998829999999</v>
      </c>
      <c r="G89" s="75">
        <v>294.17991821300001</v>
      </c>
      <c r="H89" s="14"/>
      <c r="AH89" s="7" t="s">
        <v>4</v>
      </c>
      <c r="AI89" s="23">
        <v>0</v>
      </c>
      <c r="AJ89" s="23">
        <v>4.3699999999999992</v>
      </c>
      <c r="AK89" s="61">
        <v>80</v>
      </c>
      <c r="AL89" s="64">
        <v>299.26</v>
      </c>
    </row>
    <row r="90" spans="6:38" x14ac:dyDescent="0.25">
      <c r="F90" s="74">
        <v>88.509847707999995</v>
      </c>
      <c r="G90" s="75">
        <v>294.65773377199997</v>
      </c>
      <c r="H90" s="14"/>
      <c r="AH90" s="7" t="s">
        <v>4</v>
      </c>
      <c r="AI90" s="23">
        <v>0</v>
      </c>
      <c r="AJ90" s="23">
        <v>4.6399999999999988</v>
      </c>
      <c r="AK90" s="61">
        <v>80</v>
      </c>
      <c r="AL90" s="64">
        <v>298.99</v>
      </c>
    </row>
    <row r="91" spans="6:38" x14ac:dyDescent="0.25">
      <c r="F91" s="74">
        <v>86.377080293299997</v>
      </c>
      <c r="G91" s="75">
        <v>294.97560126299999</v>
      </c>
      <c r="H91" s="14"/>
      <c r="AH91" s="7" t="s">
        <v>4</v>
      </c>
      <c r="AI91" s="23">
        <v>0</v>
      </c>
      <c r="AJ91" s="23">
        <v>4.9099999999999984</v>
      </c>
      <c r="AK91" s="61">
        <v>80</v>
      </c>
      <c r="AL91" s="64">
        <v>298.71999999999997</v>
      </c>
    </row>
    <row r="92" spans="6:38" x14ac:dyDescent="0.25">
      <c r="F92" s="74">
        <v>85.310696586000006</v>
      </c>
      <c r="G92" s="75">
        <v>295.12149607399999</v>
      </c>
      <c r="H92" s="14"/>
      <c r="AH92" s="7" t="s">
        <v>4</v>
      </c>
      <c r="AI92" s="23">
        <v>0</v>
      </c>
      <c r="AJ92" s="23">
        <v>5.1799999999999979</v>
      </c>
      <c r="AK92" s="61">
        <v>80</v>
      </c>
      <c r="AL92" s="64">
        <v>298.45</v>
      </c>
    </row>
    <row r="93" spans="6:38" x14ac:dyDescent="0.25">
      <c r="F93" s="74">
        <v>82.111545464000002</v>
      </c>
      <c r="G93" s="75">
        <v>295.54245073999999</v>
      </c>
      <c r="H93" s="14"/>
      <c r="AH93" s="7" t="s">
        <v>4</v>
      </c>
      <c r="AI93" s="23">
        <v>0</v>
      </c>
      <c r="AJ93" s="23">
        <v>5.4499999999999975</v>
      </c>
      <c r="AK93" s="61">
        <v>80</v>
      </c>
      <c r="AL93" s="64">
        <v>298.18</v>
      </c>
    </row>
    <row r="94" spans="6:38" x14ac:dyDescent="0.25">
      <c r="F94" s="74">
        <v>78.912394342100001</v>
      </c>
      <c r="G94" s="75">
        <v>295.91208015500001</v>
      </c>
      <c r="H94" s="14"/>
      <c r="AH94" s="7" t="s">
        <v>4</v>
      </c>
      <c r="AI94" s="23">
        <v>0</v>
      </c>
      <c r="AJ94" s="23">
        <v>5.7199999999999971</v>
      </c>
      <c r="AK94" s="61">
        <v>80</v>
      </c>
      <c r="AL94" s="64">
        <v>297.91000000000003</v>
      </c>
    </row>
    <row r="95" spans="6:38" x14ac:dyDescent="0.25">
      <c r="F95" s="74">
        <v>77.739372263999996</v>
      </c>
      <c r="G95" s="75">
        <v>296.01926219000001</v>
      </c>
      <c r="H95" s="14"/>
      <c r="AH95" s="7" t="s">
        <v>4</v>
      </c>
      <c r="AI95" s="23">
        <v>0</v>
      </c>
      <c r="AJ95" s="23">
        <v>5.9899999999999967</v>
      </c>
      <c r="AK95" s="61">
        <v>80</v>
      </c>
      <c r="AL95" s="64">
        <v>297.64</v>
      </c>
    </row>
    <row r="96" spans="6:38" x14ac:dyDescent="0.25">
      <c r="F96" s="74">
        <v>75.713243220099997</v>
      </c>
      <c r="G96" s="75">
        <v>296.174404541</v>
      </c>
      <c r="H96" s="14"/>
      <c r="AH96" s="7" t="s">
        <v>4</v>
      </c>
      <c r="AI96" s="23">
        <v>0</v>
      </c>
      <c r="AJ96" s="23">
        <v>6.2599999999999962</v>
      </c>
      <c r="AK96" s="61">
        <v>80</v>
      </c>
      <c r="AL96" s="64">
        <v>297.37</v>
      </c>
    </row>
    <row r="97" spans="6:38" x14ac:dyDescent="0.25">
      <c r="F97" s="74">
        <v>72.514092098099994</v>
      </c>
      <c r="G97" s="75">
        <v>296.29162834599998</v>
      </c>
      <c r="H97" s="14"/>
      <c r="AH97" s="7" t="s">
        <v>4</v>
      </c>
      <c r="AI97" s="23">
        <v>0</v>
      </c>
      <c r="AJ97" s="23">
        <v>6.5299999999999958</v>
      </c>
      <c r="AK97" s="61">
        <v>80</v>
      </c>
      <c r="AL97" s="64">
        <v>297.10000000000002</v>
      </c>
    </row>
    <row r="98" spans="6:38" x14ac:dyDescent="0.25">
      <c r="F98" s="74">
        <v>69.314940976100004</v>
      </c>
      <c r="G98" s="75">
        <v>296.245549622</v>
      </c>
      <c r="H98" s="14"/>
      <c r="AH98" s="7" t="s">
        <v>4</v>
      </c>
      <c r="AI98" s="23">
        <v>0</v>
      </c>
      <c r="AJ98" s="23">
        <v>6.7999999999999954</v>
      </c>
      <c r="AK98" s="61">
        <v>80</v>
      </c>
      <c r="AL98" s="64">
        <v>296.83</v>
      </c>
    </row>
    <row r="99" spans="6:38" x14ac:dyDescent="0.25">
      <c r="F99" s="74">
        <v>69.101664234699996</v>
      </c>
      <c r="G99" s="75">
        <v>296.232868747</v>
      </c>
      <c r="H99" s="14"/>
      <c r="AH99" s="7" t="s">
        <v>4</v>
      </c>
      <c r="AI99" s="23">
        <v>0</v>
      </c>
      <c r="AJ99" s="23">
        <v>7.069999999999995</v>
      </c>
      <c r="AK99" s="61">
        <v>80</v>
      </c>
      <c r="AL99" s="64">
        <v>296.56</v>
      </c>
    </row>
    <row r="100" spans="6:38" x14ac:dyDescent="0.25">
      <c r="F100" s="74">
        <v>66.115789854200003</v>
      </c>
      <c r="G100" s="75">
        <v>296.06511341999999</v>
      </c>
      <c r="H100" s="14"/>
      <c r="AH100" s="7" t="s">
        <v>4</v>
      </c>
      <c r="AI100" s="23">
        <v>0</v>
      </c>
      <c r="AJ100" s="23">
        <v>7.3399999999999945</v>
      </c>
      <c r="AK100" s="61">
        <v>80</v>
      </c>
      <c r="AL100" s="64">
        <v>296.29000000000002</v>
      </c>
    </row>
    <row r="101" spans="6:38" x14ac:dyDescent="0.25">
      <c r="F101" s="74">
        <v>62.916638732199999</v>
      </c>
      <c r="G101" s="75">
        <v>295.78854266899998</v>
      </c>
      <c r="H101" s="14"/>
      <c r="AH101" s="7" t="s">
        <v>4</v>
      </c>
      <c r="AI101" s="23">
        <v>0</v>
      </c>
      <c r="AJ101" s="23">
        <v>7.6099999999999941</v>
      </c>
      <c r="AK101" s="61">
        <v>80</v>
      </c>
      <c r="AL101" s="64">
        <v>296.02</v>
      </c>
    </row>
    <row r="102" spans="6:38" x14ac:dyDescent="0.25">
      <c r="F102" s="74">
        <v>60.463956205300001</v>
      </c>
      <c r="G102" s="75">
        <v>295.52976533999998</v>
      </c>
      <c r="H102" s="14"/>
      <c r="AH102" s="7" t="s">
        <v>4</v>
      </c>
      <c r="AI102" s="23">
        <v>0</v>
      </c>
      <c r="AJ102" s="23">
        <v>7.8799999999999937</v>
      </c>
      <c r="AK102" s="61">
        <v>80</v>
      </c>
      <c r="AL102" s="64">
        <v>295.75</v>
      </c>
    </row>
    <row r="103" spans="6:38" x14ac:dyDescent="0.25">
      <c r="F103" s="74">
        <v>59.717487610200003</v>
      </c>
      <c r="G103" s="75">
        <v>295.45415534099999</v>
      </c>
      <c r="H103" s="14"/>
      <c r="AH103" s="7" t="s">
        <v>5</v>
      </c>
      <c r="AI103" s="23">
        <v>8.5693E-4</v>
      </c>
      <c r="AJ103" s="23">
        <v>0.12</v>
      </c>
      <c r="AK103" s="61">
        <v>100</v>
      </c>
      <c r="AL103" s="64">
        <v>299.29000000000002</v>
      </c>
    </row>
    <row r="104" spans="6:38" x14ac:dyDescent="0.25">
      <c r="F104" s="74">
        <v>56.518336488199999</v>
      </c>
      <c r="G104" s="75">
        <v>295.08197859299997</v>
      </c>
      <c r="H104" s="14"/>
      <c r="AH104" s="7" t="s">
        <v>5</v>
      </c>
      <c r="AI104" s="23">
        <v>8.6800099999999997E-4</v>
      </c>
      <c r="AJ104" s="23">
        <v>0.37</v>
      </c>
      <c r="AK104" s="61">
        <v>100</v>
      </c>
      <c r="AL104" s="64">
        <v>299.04000000000002</v>
      </c>
    </row>
    <row r="105" spans="6:38" x14ac:dyDescent="0.25">
      <c r="F105" s="74">
        <v>53.319185366299997</v>
      </c>
      <c r="G105" s="75">
        <v>294.68728734400003</v>
      </c>
      <c r="H105" s="14"/>
      <c r="AH105" s="7" t="s">
        <v>5</v>
      </c>
      <c r="AI105" s="23">
        <v>8.7763999999999995E-4</v>
      </c>
      <c r="AJ105" s="23">
        <v>0.62</v>
      </c>
      <c r="AK105" s="61">
        <v>100</v>
      </c>
      <c r="AL105" s="64">
        <v>298.79000000000002</v>
      </c>
    </row>
    <row r="106" spans="6:38" x14ac:dyDescent="0.25">
      <c r="F106" s="74">
        <v>51.826248176</v>
      </c>
      <c r="G106" s="75">
        <v>294.49380073200001</v>
      </c>
      <c r="H106" s="14"/>
      <c r="AH106" s="7" t="s">
        <v>5</v>
      </c>
      <c r="AI106" s="23">
        <v>8.8357400000000003E-4</v>
      </c>
      <c r="AJ106" s="23">
        <v>0.87</v>
      </c>
      <c r="AK106" s="61">
        <v>100</v>
      </c>
      <c r="AL106" s="64">
        <v>298.54000000000002</v>
      </c>
    </row>
    <row r="107" spans="6:38" x14ac:dyDescent="0.25">
      <c r="F107" s="74">
        <v>50.120034244300001</v>
      </c>
      <c r="G107" s="75">
        <v>294.27711712299998</v>
      </c>
      <c r="H107" s="14"/>
      <c r="AH107" s="7" t="s">
        <v>5</v>
      </c>
      <c r="AI107" s="23">
        <v>1.1515200000000001E-3</v>
      </c>
      <c r="AJ107" s="23">
        <v>1.1100000000000001</v>
      </c>
      <c r="AK107" s="61">
        <v>100</v>
      </c>
      <c r="AL107" s="64">
        <v>298.3</v>
      </c>
    </row>
    <row r="108" spans="6:38" x14ac:dyDescent="0.25">
      <c r="F108" s="74">
        <v>46.920883122299998</v>
      </c>
      <c r="G108" s="75">
        <v>293.85579663800002</v>
      </c>
      <c r="H108" s="14"/>
      <c r="AH108" s="7" t="s">
        <v>5</v>
      </c>
      <c r="AI108" s="23">
        <v>2.8079799999999999E-3</v>
      </c>
      <c r="AJ108" s="23">
        <v>1.34</v>
      </c>
      <c r="AK108" s="61">
        <v>100</v>
      </c>
      <c r="AL108" s="64">
        <v>298.07000000000005</v>
      </c>
    </row>
    <row r="109" spans="6:38" x14ac:dyDescent="0.25">
      <c r="F109" s="74">
        <v>43.721732000300001</v>
      </c>
      <c r="G109" s="75">
        <v>293.42812221700001</v>
      </c>
      <c r="H109" s="14"/>
      <c r="AH109" s="7" t="s">
        <v>5</v>
      </c>
      <c r="AI109" s="23">
        <v>0</v>
      </c>
      <c r="AJ109" s="23">
        <v>1.57</v>
      </c>
      <c r="AK109" s="61">
        <v>100</v>
      </c>
      <c r="AL109" s="64">
        <v>297.84000000000003</v>
      </c>
    </row>
    <row r="110" spans="6:38" x14ac:dyDescent="0.25">
      <c r="F110" s="74">
        <v>43.188540146699999</v>
      </c>
      <c r="G110" s="75">
        <v>293.35497585399997</v>
      </c>
      <c r="H110" s="14"/>
      <c r="AH110" s="7" t="s">
        <v>5</v>
      </c>
      <c r="AI110" s="23">
        <v>0</v>
      </c>
      <c r="AJ110" s="23">
        <v>1.8</v>
      </c>
      <c r="AK110" s="61">
        <v>100</v>
      </c>
      <c r="AL110" s="64">
        <v>297.61</v>
      </c>
    </row>
    <row r="111" spans="6:38" x14ac:dyDescent="0.25">
      <c r="F111" s="74">
        <v>40.522580878399999</v>
      </c>
      <c r="G111" s="75">
        <v>292.995211934</v>
      </c>
      <c r="H111" s="14"/>
      <c r="AH111" s="7" t="s">
        <v>5</v>
      </c>
      <c r="AI111" s="23">
        <v>0</v>
      </c>
      <c r="AJ111" s="23">
        <v>2.0300000000000002</v>
      </c>
      <c r="AK111" s="61">
        <v>100</v>
      </c>
      <c r="AL111" s="64">
        <v>297.38000000000005</v>
      </c>
    </row>
    <row r="112" spans="6:38" x14ac:dyDescent="0.25">
      <c r="F112" s="74">
        <v>37.323429756400003</v>
      </c>
      <c r="G112" s="75">
        <v>292.55976506899998</v>
      </c>
      <c r="H112" s="14"/>
      <c r="AH112" s="7" t="s">
        <v>5</v>
      </c>
      <c r="AI112" s="23">
        <v>0</v>
      </c>
      <c r="AJ112" s="23">
        <v>2.2600000000000002</v>
      </c>
      <c r="AK112" s="61">
        <v>100</v>
      </c>
      <c r="AL112" s="64">
        <v>297.15000000000003</v>
      </c>
    </row>
    <row r="113" spans="6:38" x14ac:dyDescent="0.25">
      <c r="F113" s="74">
        <v>34.550832117299997</v>
      </c>
      <c r="G113" s="75">
        <v>292.18086055499998</v>
      </c>
      <c r="H113" s="14"/>
      <c r="AH113" s="7" t="s">
        <v>5</v>
      </c>
      <c r="AI113" s="23">
        <v>0</v>
      </c>
      <c r="AJ113" s="23">
        <v>2.4900000000000002</v>
      </c>
      <c r="AK113" s="61">
        <v>100</v>
      </c>
      <c r="AL113" s="64">
        <v>296.92</v>
      </c>
    </row>
    <row r="114" spans="6:38" x14ac:dyDescent="0.25">
      <c r="F114" s="74">
        <v>34.1242786344</v>
      </c>
      <c r="G114" s="75">
        <v>292.12364659899998</v>
      </c>
      <c r="H114" s="14"/>
      <c r="AH114" s="7" t="s">
        <v>5</v>
      </c>
      <c r="AI114" s="23">
        <v>0</v>
      </c>
      <c r="AJ114" s="23">
        <v>2.72</v>
      </c>
      <c r="AK114" s="61">
        <v>100</v>
      </c>
      <c r="AL114" s="64">
        <v>296.69</v>
      </c>
    </row>
    <row r="115" spans="6:38" x14ac:dyDescent="0.25">
      <c r="F115" s="74">
        <v>30.9251275124</v>
      </c>
      <c r="G115" s="75">
        <v>291.68916676399999</v>
      </c>
      <c r="H115" s="14"/>
      <c r="AH115" s="7" t="s">
        <v>5</v>
      </c>
      <c r="AI115" s="23">
        <v>0</v>
      </c>
      <c r="AJ115" s="23">
        <v>2.95</v>
      </c>
      <c r="AK115" s="61">
        <v>100</v>
      </c>
      <c r="AL115" s="64">
        <v>296.46000000000004</v>
      </c>
    </row>
    <row r="116" spans="6:38" x14ac:dyDescent="0.25">
      <c r="F116" s="74">
        <v>27.725976390500001</v>
      </c>
      <c r="G116" s="75">
        <v>291.25742115600002</v>
      </c>
      <c r="H116" s="14"/>
      <c r="AH116" s="7" t="s">
        <v>5</v>
      </c>
      <c r="AI116" s="23">
        <v>0</v>
      </c>
      <c r="AJ116" s="23">
        <v>3.18</v>
      </c>
      <c r="AK116" s="61">
        <v>100</v>
      </c>
      <c r="AL116" s="64">
        <v>296.23</v>
      </c>
    </row>
    <row r="117" spans="6:38" x14ac:dyDescent="0.25">
      <c r="F117" s="74">
        <v>25.913124088</v>
      </c>
      <c r="G117" s="75">
        <v>291.013457346</v>
      </c>
      <c r="H117" s="14"/>
      <c r="AH117" s="7" t="s">
        <v>5</v>
      </c>
      <c r="AI117" s="23">
        <v>0</v>
      </c>
      <c r="AJ117" s="23">
        <v>3.41</v>
      </c>
      <c r="AK117" s="61">
        <v>100</v>
      </c>
      <c r="AL117" s="64">
        <v>296</v>
      </c>
    </row>
    <row r="118" spans="6:38" x14ac:dyDescent="0.25">
      <c r="F118" s="74">
        <v>24.526825268500001</v>
      </c>
      <c r="G118" s="75">
        <v>290.83103818500001</v>
      </c>
      <c r="H118" s="14"/>
      <c r="AH118" s="7" t="s">
        <v>5</v>
      </c>
      <c r="AI118" s="23">
        <v>0</v>
      </c>
      <c r="AJ118" s="23">
        <v>3.64</v>
      </c>
      <c r="AK118" s="61">
        <v>100</v>
      </c>
      <c r="AL118" s="64">
        <v>295.77000000000004</v>
      </c>
    </row>
    <row r="119" spans="6:38" x14ac:dyDescent="0.25">
      <c r="F119" s="74">
        <v>21.327674146500001</v>
      </c>
      <c r="G119" s="75">
        <v>290.41243813</v>
      </c>
      <c r="H119" s="14"/>
      <c r="AH119" s="7" t="s">
        <v>5</v>
      </c>
      <c r="AI119" s="23">
        <v>0</v>
      </c>
      <c r="AJ119" s="23">
        <v>3.87</v>
      </c>
      <c r="AK119" s="61">
        <v>100</v>
      </c>
      <c r="AL119" s="64">
        <v>295.54000000000002</v>
      </c>
    </row>
    <row r="120" spans="6:38" x14ac:dyDescent="0.25">
      <c r="F120" s="74">
        <v>18.128523024500002</v>
      </c>
      <c r="G120" s="75">
        <v>290.00171743999999</v>
      </c>
      <c r="H120" s="14"/>
      <c r="AH120" s="7" t="s">
        <v>5</v>
      </c>
      <c r="AI120" s="23">
        <v>0</v>
      </c>
      <c r="AJ120" s="23">
        <v>4.1000000000000005</v>
      </c>
      <c r="AK120" s="61">
        <v>100</v>
      </c>
      <c r="AL120" s="64">
        <v>295.31</v>
      </c>
    </row>
    <row r="121" spans="6:38" x14ac:dyDescent="0.25">
      <c r="F121" s="74">
        <v>17.275416058699999</v>
      </c>
      <c r="G121" s="75">
        <v>289.89342095699999</v>
      </c>
      <c r="H121" s="14"/>
      <c r="AH121" s="7" t="s">
        <v>5</v>
      </c>
      <c r="AI121" s="23">
        <v>0</v>
      </c>
      <c r="AJ121" s="23">
        <v>4.330000000000001</v>
      </c>
      <c r="AK121" s="61">
        <v>100</v>
      </c>
      <c r="AL121" s="64">
        <v>295.08000000000004</v>
      </c>
    </row>
    <row r="122" spans="6:38" x14ac:dyDescent="0.25">
      <c r="F122" s="74">
        <v>14.9293719026</v>
      </c>
      <c r="G122" s="75">
        <v>289.60396721900003</v>
      </c>
      <c r="H122" s="14"/>
      <c r="AH122" s="7" t="s">
        <v>5</v>
      </c>
      <c r="AI122" s="23">
        <v>0</v>
      </c>
      <c r="AJ122" s="23">
        <v>4.5600000000000014</v>
      </c>
      <c r="AK122" s="61">
        <v>100</v>
      </c>
      <c r="AL122" s="64">
        <v>294.85000000000002</v>
      </c>
    </row>
    <row r="123" spans="6:38" x14ac:dyDescent="0.25">
      <c r="F123" s="74">
        <v>11.7302207806</v>
      </c>
      <c r="G123" s="75">
        <v>289.21915063500001</v>
      </c>
      <c r="H123" s="14"/>
      <c r="AH123" s="7" t="s">
        <v>5</v>
      </c>
      <c r="AI123" s="23">
        <v>0</v>
      </c>
      <c r="AJ123" s="23">
        <v>4.7900000000000018</v>
      </c>
      <c r="AK123" s="61">
        <v>100</v>
      </c>
      <c r="AL123" s="64">
        <v>294.62</v>
      </c>
    </row>
    <row r="124" spans="6:38" x14ac:dyDescent="0.25">
      <c r="F124" s="74">
        <v>8.6377080293299997</v>
      </c>
      <c r="G124" s="75">
        <v>288.85928376700002</v>
      </c>
      <c r="H124" s="14"/>
      <c r="AH124" s="7" t="s">
        <v>5</v>
      </c>
      <c r="AI124" s="23">
        <v>0</v>
      </c>
      <c r="AJ124" s="23">
        <v>5.0200000000000022</v>
      </c>
      <c r="AK124" s="61">
        <v>100</v>
      </c>
      <c r="AL124" s="64">
        <v>294.39000000000004</v>
      </c>
    </row>
    <row r="125" spans="6:38" x14ac:dyDescent="0.25">
      <c r="F125" s="74">
        <v>8.5310696585999999</v>
      </c>
      <c r="G125" s="75">
        <v>288.84734041199999</v>
      </c>
      <c r="H125" s="14"/>
      <c r="AH125" s="7" t="s">
        <v>5</v>
      </c>
      <c r="AI125" s="23">
        <v>0</v>
      </c>
      <c r="AJ125" s="23">
        <v>5.2500000000000027</v>
      </c>
      <c r="AK125" s="61">
        <v>100</v>
      </c>
      <c r="AL125" s="64">
        <v>294.16000000000003</v>
      </c>
    </row>
    <row r="126" spans="6:38" x14ac:dyDescent="0.25">
      <c r="F126" s="74">
        <v>5.3319185366299999</v>
      </c>
      <c r="G126" s="75">
        <v>288.49896484300001</v>
      </c>
      <c r="H126" s="14"/>
      <c r="AH126" s="7" t="s">
        <v>5</v>
      </c>
      <c r="AI126" s="23">
        <v>0</v>
      </c>
      <c r="AJ126" s="23">
        <v>5.4800000000000031</v>
      </c>
      <c r="AK126" s="61">
        <v>100</v>
      </c>
      <c r="AL126" s="64">
        <v>293.93</v>
      </c>
    </row>
    <row r="127" spans="6:38" x14ac:dyDescent="0.25">
      <c r="F127" s="74">
        <v>2.13276741465</v>
      </c>
      <c r="G127" s="75">
        <v>288.16732218800001</v>
      </c>
      <c r="H127" s="14"/>
      <c r="AH127" s="7" t="s">
        <v>5</v>
      </c>
      <c r="AI127" s="23">
        <v>0</v>
      </c>
      <c r="AJ127" s="23">
        <v>5.7100000000000035</v>
      </c>
      <c r="AK127" s="61">
        <v>100</v>
      </c>
      <c r="AL127" s="64">
        <v>293.70000000000005</v>
      </c>
    </row>
    <row r="128" spans="6:38" ht="15.75" thickBot="1" x14ac:dyDescent="0.3">
      <c r="F128" s="76">
        <v>0</v>
      </c>
      <c r="G128" s="78">
        <v>288.07465974199999</v>
      </c>
      <c r="H128" s="14"/>
      <c r="AH128" s="7" t="s">
        <v>5</v>
      </c>
      <c r="AI128" s="23">
        <v>0</v>
      </c>
      <c r="AJ128" s="23">
        <v>5.9400000000000039</v>
      </c>
      <c r="AK128" s="61">
        <v>100</v>
      </c>
      <c r="AL128" s="64">
        <v>293.47000000000003</v>
      </c>
    </row>
    <row r="129" spans="6:38" x14ac:dyDescent="0.25">
      <c r="F129" s="10"/>
      <c r="G129" s="13"/>
      <c r="H129" s="14"/>
      <c r="AH129" s="7" t="s">
        <v>5</v>
      </c>
      <c r="AI129" s="23">
        <v>0</v>
      </c>
      <c r="AJ129" s="23">
        <v>6.1700000000000044</v>
      </c>
      <c r="AK129" s="61">
        <v>100</v>
      </c>
      <c r="AL129" s="64">
        <v>293.24</v>
      </c>
    </row>
    <row r="130" spans="6:38" x14ac:dyDescent="0.25">
      <c r="F130" s="10"/>
      <c r="G130" s="13"/>
      <c r="H130" s="14"/>
      <c r="AH130" s="7" t="s">
        <v>5</v>
      </c>
      <c r="AI130" s="23">
        <v>0</v>
      </c>
      <c r="AJ130" s="23">
        <v>6.4000000000000048</v>
      </c>
      <c r="AK130" s="61">
        <v>100</v>
      </c>
      <c r="AL130" s="64">
        <v>293.01000000000005</v>
      </c>
    </row>
    <row r="131" spans="6:38" x14ac:dyDescent="0.25">
      <c r="F131" s="10"/>
      <c r="G131" s="13"/>
      <c r="H131" s="14"/>
      <c r="AH131" s="7" t="s">
        <v>6</v>
      </c>
      <c r="AI131" s="23">
        <v>2.9335100000000002E-4</v>
      </c>
      <c r="AJ131" s="23">
        <v>0.12</v>
      </c>
      <c r="AK131" s="61">
        <v>120</v>
      </c>
      <c r="AL131" s="64">
        <v>293.52</v>
      </c>
    </row>
    <row r="132" spans="6:38" x14ac:dyDescent="0.25">
      <c r="F132" s="10"/>
      <c r="G132" s="13"/>
      <c r="H132" s="14"/>
      <c r="AH132" s="7" t="s">
        <v>6</v>
      </c>
      <c r="AI132" s="23">
        <v>3.0218999999999998E-4</v>
      </c>
      <c r="AJ132" s="23">
        <v>0.37</v>
      </c>
      <c r="AK132" s="61">
        <v>120</v>
      </c>
      <c r="AL132" s="64">
        <v>293.27</v>
      </c>
    </row>
    <row r="133" spans="6:38" x14ac:dyDescent="0.25">
      <c r="F133" s="10"/>
      <c r="G133" s="13"/>
      <c r="H133" s="14"/>
      <c r="AH133" s="7" t="s">
        <v>6</v>
      </c>
      <c r="AI133" s="23">
        <v>3.0979400000000001E-4</v>
      </c>
      <c r="AJ133" s="23">
        <v>0.62</v>
      </c>
      <c r="AK133" s="61">
        <v>120</v>
      </c>
      <c r="AL133" s="64">
        <v>293.02</v>
      </c>
    </row>
    <row r="134" spans="6:38" x14ac:dyDescent="0.25">
      <c r="F134" s="10"/>
      <c r="G134" s="13"/>
      <c r="H134" s="14"/>
      <c r="AH134" s="7" t="s">
        <v>6</v>
      </c>
      <c r="AI134" s="23">
        <v>3.1445000000000003E-4</v>
      </c>
      <c r="AJ134" s="23">
        <v>0.87</v>
      </c>
      <c r="AK134" s="61">
        <v>120</v>
      </c>
      <c r="AL134" s="64">
        <v>292.77</v>
      </c>
    </row>
    <row r="135" spans="6:38" x14ac:dyDescent="0.25">
      <c r="AH135" s="7" t="s">
        <v>6</v>
      </c>
      <c r="AI135" s="23">
        <v>3.1750000000000002E-4</v>
      </c>
      <c r="AJ135" s="23">
        <v>1.01</v>
      </c>
      <c r="AK135" s="61">
        <v>120</v>
      </c>
      <c r="AL135" s="64">
        <v>292.63</v>
      </c>
    </row>
    <row r="136" spans="6:38" x14ac:dyDescent="0.25">
      <c r="AH136" s="7" t="s">
        <v>6</v>
      </c>
      <c r="AI136" s="23">
        <v>3.2085000000000002E-4</v>
      </c>
      <c r="AJ136" s="23">
        <v>1.05</v>
      </c>
      <c r="AK136" s="61">
        <v>120</v>
      </c>
      <c r="AL136" s="64">
        <v>292.58999999999997</v>
      </c>
    </row>
    <row r="137" spans="6:38" x14ac:dyDescent="0.25">
      <c r="AH137" s="7" t="s">
        <v>6</v>
      </c>
      <c r="AI137" s="23">
        <v>3.2469999999999998E-4</v>
      </c>
      <c r="AJ137" s="23">
        <v>1.0900000000000001</v>
      </c>
      <c r="AK137" s="61">
        <v>120</v>
      </c>
      <c r="AL137" s="64">
        <v>292.55</v>
      </c>
    </row>
    <row r="138" spans="6:38" x14ac:dyDescent="0.25">
      <c r="AH138" s="7" t="s">
        <v>6</v>
      </c>
      <c r="AI138" s="23">
        <v>3.2971999999999998E-4</v>
      </c>
      <c r="AJ138" s="23">
        <v>1.1299999999999999</v>
      </c>
      <c r="AK138" s="61">
        <v>120</v>
      </c>
      <c r="AL138" s="64">
        <v>292.51</v>
      </c>
    </row>
    <row r="139" spans="6:38" x14ac:dyDescent="0.25">
      <c r="AH139" s="7" t="s">
        <v>6</v>
      </c>
      <c r="AI139" s="23">
        <v>3.3982000000000001E-4</v>
      </c>
      <c r="AJ139" s="23">
        <v>1.17</v>
      </c>
      <c r="AK139" s="61">
        <v>120</v>
      </c>
      <c r="AL139" s="64">
        <v>292.46999999999997</v>
      </c>
    </row>
    <row r="140" spans="6:38" x14ac:dyDescent="0.25">
      <c r="AH140" s="7" t="s">
        <v>6</v>
      </c>
      <c r="AI140" s="23">
        <v>3.6803999999999998E-4</v>
      </c>
      <c r="AJ140" s="23">
        <v>1.2</v>
      </c>
      <c r="AK140" s="61">
        <v>120</v>
      </c>
      <c r="AL140" s="64">
        <v>292.44</v>
      </c>
    </row>
    <row r="141" spans="6:38" x14ac:dyDescent="0.25">
      <c r="AH141" s="7" t="s">
        <v>6</v>
      </c>
      <c r="AI141" s="23">
        <v>4.7699999999999999E-4</v>
      </c>
      <c r="AJ141" s="23">
        <v>1.24</v>
      </c>
      <c r="AK141" s="61">
        <v>120</v>
      </c>
      <c r="AL141" s="64">
        <v>292.39999999999998</v>
      </c>
    </row>
    <row r="142" spans="6:38" x14ac:dyDescent="0.25">
      <c r="AH142" s="7" t="s">
        <v>6</v>
      </c>
      <c r="AI142" s="23">
        <v>7.9356999999999995E-4</v>
      </c>
      <c r="AJ142" s="23">
        <v>1.28</v>
      </c>
      <c r="AK142" s="61">
        <v>120</v>
      </c>
      <c r="AL142" s="64">
        <v>292.36</v>
      </c>
    </row>
    <row r="143" spans="6:38" x14ac:dyDescent="0.25">
      <c r="AH143" s="7" t="s">
        <v>6</v>
      </c>
      <c r="AI143" s="23">
        <v>2.2546300000000001E-3</v>
      </c>
      <c r="AJ143" s="23">
        <v>1.32</v>
      </c>
      <c r="AK143" s="61">
        <v>120</v>
      </c>
      <c r="AL143" s="64">
        <v>292.32</v>
      </c>
    </row>
    <row r="144" spans="6:38" x14ac:dyDescent="0.25">
      <c r="AH144" s="7" t="s">
        <v>6</v>
      </c>
      <c r="AI144" s="23">
        <v>1.2307500000000001E-3</v>
      </c>
      <c r="AJ144" s="23">
        <v>1.36</v>
      </c>
      <c r="AK144" s="61">
        <v>120</v>
      </c>
      <c r="AL144" s="64">
        <v>292.27999999999997</v>
      </c>
    </row>
    <row r="145" spans="34:38" x14ac:dyDescent="0.25">
      <c r="AH145" s="7" t="s">
        <v>6</v>
      </c>
      <c r="AI145" s="23">
        <v>0</v>
      </c>
      <c r="AJ145" s="23">
        <v>1.4600000000000002</v>
      </c>
      <c r="AK145" s="61">
        <v>120</v>
      </c>
      <c r="AL145" s="64">
        <v>292.18</v>
      </c>
    </row>
    <row r="146" spans="34:38" x14ac:dyDescent="0.25">
      <c r="AH146" s="7" t="s">
        <v>6</v>
      </c>
      <c r="AI146" s="23">
        <v>0</v>
      </c>
      <c r="AJ146" s="23">
        <v>1.5600000000000003</v>
      </c>
      <c r="AK146" s="61">
        <v>120</v>
      </c>
      <c r="AL146" s="64">
        <v>292.08</v>
      </c>
    </row>
    <row r="147" spans="34:38" x14ac:dyDescent="0.25">
      <c r="AH147" s="7" t="s">
        <v>6</v>
      </c>
      <c r="AI147" s="23">
        <v>0</v>
      </c>
      <c r="AJ147" s="23">
        <v>1.6600000000000004</v>
      </c>
      <c r="AK147" s="61">
        <v>120</v>
      </c>
      <c r="AL147" s="64">
        <v>291.97999999999996</v>
      </c>
    </row>
    <row r="148" spans="34:38" x14ac:dyDescent="0.25">
      <c r="AH148" s="7" t="s">
        <v>6</v>
      </c>
      <c r="AI148" s="23">
        <v>0</v>
      </c>
      <c r="AJ148" s="23">
        <v>1.7600000000000005</v>
      </c>
      <c r="AK148" s="61">
        <v>120</v>
      </c>
      <c r="AL148" s="64">
        <v>291.88</v>
      </c>
    </row>
    <row r="149" spans="34:38" x14ac:dyDescent="0.25">
      <c r="AH149" s="7" t="s">
        <v>6</v>
      </c>
      <c r="AI149" s="23">
        <v>0</v>
      </c>
      <c r="AJ149" s="23">
        <v>1.8600000000000005</v>
      </c>
      <c r="AK149" s="61">
        <v>120</v>
      </c>
      <c r="AL149" s="64">
        <v>291.77999999999997</v>
      </c>
    </row>
    <row r="150" spans="34:38" x14ac:dyDescent="0.25">
      <c r="AH150" s="7" t="s">
        <v>6</v>
      </c>
      <c r="AI150" s="23">
        <v>0</v>
      </c>
      <c r="AJ150" s="23">
        <v>1.9600000000000006</v>
      </c>
      <c r="AK150" s="61">
        <v>120</v>
      </c>
      <c r="AL150" s="64">
        <v>291.68</v>
      </c>
    </row>
    <row r="151" spans="34:38" x14ac:dyDescent="0.25">
      <c r="AH151" s="7" t="s">
        <v>6</v>
      </c>
      <c r="AI151" s="23">
        <v>0</v>
      </c>
      <c r="AJ151" s="23">
        <v>2.0600000000000005</v>
      </c>
      <c r="AK151" s="61">
        <v>120</v>
      </c>
      <c r="AL151" s="64">
        <v>291.58</v>
      </c>
    </row>
    <row r="152" spans="34:38" x14ac:dyDescent="0.25">
      <c r="AH152" s="7" t="s">
        <v>6</v>
      </c>
      <c r="AI152" s="23">
        <v>0</v>
      </c>
      <c r="AJ152" s="23">
        <v>2.1600000000000006</v>
      </c>
      <c r="AK152" s="61">
        <v>120</v>
      </c>
      <c r="AL152" s="64">
        <v>291.47999999999996</v>
      </c>
    </row>
    <row r="153" spans="34:38" x14ac:dyDescent="0.25">
      <c r="AH153" s="7" t="s">
        <v>6</v>
      </c>
      <c r="AI153" s="23">
        <v>0</v>
      </c>
      <c r="AJ153" s="23">
        <v>2.2600000000000007</v>
      </c>
      <c r="AK153" s="61">
        <v>120</v>
      </c>
      <c r="AL153" s="64">
        <v>291.38</v>
      </c>
    </row>
    <row r="154" spans="34:38" x14ac:dyDescent="0.25">
      <c r="AH154" s="7" t="s">
        <v>6</v>
      </c>
      <c r="AI154" s="23">
        <v>0</v>
      </c>
      <c r="AJ154" s="23">
        <v>2.3600000000000008</v>
      </c>
      <c r="AK154" s="61">
        <v>120</v>
      </c>
      <c r="AL154" s="64">
        <v>291.27999999999997</v>
      </c>
    </row>
    <row r="155" spans="34:38" x14ac:dyDescent="0.25">
      <c r="AH155" s="7" t="s">
        <v>6</v>
      </c>
      <c r="AI155" s="23">
        <v>0</v>
      </c>
      <c r="AJ155" s="23">
        <v>2.4600000000000009</v>
      </c>
      <c r="AK155" s="61">
        <v>120</v>
      </c>
      <c r="AL155" s="64">
        <v>291.18</v>
      </c>
    </row>
    <row r="156" spans="34:38" x14ac:dyDescent="0.25">
      <c r="AH156" s="7" t="s">
        <v>6</v>
      </c>
      <c r="AI156" s="23">
        <v>0</v>
      </c>
      <c r="AJ156" s="23">
        <v>2.5600000000000009</v>
      </c>
      <c r="AK156" s="61">
        <v>120</v>
      </c>
      <c r="AL156" s="64">
        <v>291.08</v>
      </c>
    </row>
    <row r="157" spans="34:38" x14ac:dyDescent="0.25">
      <c r="AH157" s="7" t="s">
        <v>6</v>
      </c>
      <c r="AI157" s="23">
        <v>0</v>
      </c>
      <c r="AJ157" s="23">
        <v>2.660000000000001</v>
      </c>
      <c r="AK157" s="61">
        <v>120</v>
      </c>
      <c r="AL157" s="64">
        <v>290.97999999999996</v>
      </c>
    </row>
    <row r="158" spans="34:38" x14ac:dyDescent="0.25">
      <c r="AH158" s="7" t="s">
        <v>6</v>
      </c>
      <c r="AI158" s="23">
        <v>0</v>
      </c>
      <c r="AJ158" s="23">
        <v>2.7600000000000011</v>
      </c>
      <c r="AK158" s="61">
        <v>120</v>
      </c>
      <c r="AL158" s="64">
        <v>290.88</v>
      </c>
    </row>
    <row r="159" spans="34:38" x14ac:dyDescent="0.25">
      <c r="AH159" s="7" t="s">
        <v>6</v>
      </c>
      <c r="AI159" s="23">
        <v>0</v>
      </c>
      <c r="AJ159" s="23">
        <v>2.8600000000000012</v>
      </c>
      <c r="AK159" s="61">
        <v>120</v>
      </c>
      <c r="AL159" s="64">
        <v>290.77999999999997</v>
      </c>
    </row>
    <row r="160" spans="34:38" x14ac:dyDescent="0.25">
      <c r="AH160" s="7" t="s">
        <v>6</v>
      </c>
      <c r="AI160" s="23">
        <v>0</v>
      </c>
      <c r="AJ160" s="23">
        <v>2.9600000000000013</v>
      </c>
      <c r="AK160" s="61">
        <v>120</v>
      </c>
      <c r="AL160" s="64">
        <v>290.68</v>
      </c>
    </row>
    <row r="161" spans="34:38" x14ac:dyDescent="0.25">
      <c r="AH161" s="7" t="s">
        <v>6</v>
      </c>
      <c r="AI161" s="23">
        <v>0</v>
      </c>
      <c r="AJ161" s="23">
        <v>3.0600000000000014</v>
      </c>
      <c r="AK161" s="61">
        <v>120</v>
      </c>
      <c r="AL161" s="64">
        <v>290.58</v>
      </c>
    </row>
    <row r="162" spans="34:38" x14ac:dyDescent="0.25">
      <c r="AH162" s="7" t="s">
        <v>6</v>
      </c>
      <c r="AI162" s="23">
        <v>0</v>
      </c>
      <c r="AJ162" s="23">
        <v>3.1600000000000015</v>
      </c>
      <c r="AK162" s="61">
        <v>120</v>
      </c>
      <c r="AL162" s="64">
        <v>290.47999999999996</v>
      </c>
    </row>
    <row r="163" spans="34:38" x14ac:dyDescent="0.25">
      <c r="AH163" s="7" t="s">
        <v>6</v>
      </c>
      <c r="AI163" s="23">
        <v>0</v>
      </c>
      <c r="AJ163" s="23">
        <v>3.2600000000000016</v>
      </c>
      <c r="AK163" s="61">
        <v>120</v>
      </c>
      <c r="AL163" s="64">
        <v>290.38</v>
      </c>
    </row>
    <row r="164" spans="34:38" x14ac:dyDescent="0.25">
      <c r="AH164" s="7" t="s">
        <v>6</v>
      </c>
      <c r="AI164" s="23">
        <v>0</v>
      </c>
      <c r="AJ164" s="23">
        <v>3.3600000000000017</v>
      </c>
      <c r="AK164" s="61">
        <v>120</v>
      </c>
      <c r="AL164" s="64">
        <v>290.27999999999997</v>
      </c>
    </row>
    <row r="165" spans="34:38" x14ac:dyDescent="0.25">
      <c r="AH165" s="7" t="s">
        <v>7</v>
      </c>
      <c r="AI165" s="23">
        <v>8.721E-5</v>
      </c>
      <c r="AJ165" s="23">
        <v>0.12</v>
      </c>
      <c r="AK165" s="61">
        <v>130</v>
      </c>
      <c r="AL165" s="64">
        <v>290.65999999999997</v>
      </c>
    </row>
    <row r="166" spans="34:38" x14ac:dyDescent="0.25">
      <c r="AH166" s="7" t="s">
        <v>7</v>
      </c>
      <c r="AI166" s="23">
        <v>8.9450000000000006E-5</v>
      </c>
      <c r="AJ166" s="23">
        <v>0.37</v>
      </c>
      <c r="AK166" s="61">
        <v>130</v>
      </c>
      <c r="AL166" s="64">
        <v>290.40999999999997</v>
      </c>
    </row>
    <row r="167" spans="34:38" x14ac:dyDescent="0.25">
      <c r="AH167" s="7" t="s">
        <v>7</v>
      </c>
      <c r="AI167" s="23">
        <v>9.1370000000000001E-5</v>
      </c>
      <c r="AJ167" s="23">
        <v>0.62</v>
      </c>
      <c r="AK167" s="61">
        <v>130</v>
      </c>
      <c r="AL167" s="64">
        <v>290.15999999999997</v>
      </c>
    </row>
    <row r="168" spans="34:38" x14ac:dyDescent="0.25">
      <c r="AH168" s="7" t="s">
        <v>7</v>
      </c>
      <c r="AI168" s="23">
        <v>9.2546000000000005E-5</v>
      </c>
      <c r="AJ168" s="23">
        <v>0.87</v>
      </c>
      <c r="AK168" s="61">
        <v>130</v>
      </c>
      <c r="AL168" s="64">
        <v>289.90999999999997</v>
      </c>
    </row>
    <row r="169" spans="34:38" x14ac:dyDescent="0.25">
      <c r="AH169" s="7" t="s">
        <v>7</v>
      </c>
      <c r="AI169" s="23">
        <v>9.3360000000000001E-5</v>
      </c>
      <c r="AJ169" s="23">
        <v>1.02</v>
      </c>
      <c r="AK169" s="61">
        <v>130</v>
      </c>
      <c r="AL169" s="64">
        <v>289.76</v>
      </c>
    </row>
    <row r="170" spans="34:38" x14ac:dyDescent="0.25">
      <c r="AH170" s="7" t="s">
        <v>7</v>
      </c>
      <c r="AI170" s="23">
        <v>9.4270000000000004E-5</v>
      </c>
      <c r="AJ170" s="23">
        <v>1.06</v>
      </c>
      <c r="AK170" s="61">
        <v>130</v>
      </c>
      <c r="AL170" s="64">
        <v>289.71999999999997</v>
      </c>
    </row>
    <row r="171" spans="34:38" x14ac:dyDescent="0.25">
      <c r="AH171" s="7" t="s">
        <v>7</v>
      </c>
      <c r="AI171" s="23">
        <v>9.535E-5</v>
      </c>
      <c r="AJ171" s="23">
        <v>1.1000000000000001</v>
      </c>
      <c r="AK171" s="61">
        <v>130</v>
      </c>
      <c r="AL171" s="64">
        <v>289.67999999999995</v>
      </c>
    </row>
    <row r="172" spans="34:38" x14ac:dyDescent="0.25">
      <c r="AH172" s="7" t="s">
        <v>7</v>
      </c>
      <c r="AI172" s="23">
        <v>9.6940000000000004E-5</v>
      </c>
      <c r="AJ172" s="23">
        <v>1.1399999999999999</v>
      </c>
      <c r="AK172" s="61">
        <v>130</v>
      </c>
      <c r="AL172" s="64">
        <v>289.64</v>
      </c>
    </row>
    <row r="173" spans="34:38" x14ac:dyDescent="0.25">
      <c r="AH173" s="7" t="s">
        <v>7</v>
      </c>
      <c r="AI173" s="23">
        <v>1.0058E-4</v>
      </c>
      <c r="AJ173" s="23">
        <v>1.18</v>
      </c>
      <c r="AK173" s="61">
        <v>130</v>
      </c>
      <c r="AL173" s="64">
        <v>289.59999999999997</v>
      </c>
    </row>
    <row r="174" spans="34:38" x14ac:dyDescent="0.25">
      <c r="AH174" s="7" t="s">
        <v>7</v>
      </c>
      <c r="AI174" s="23">
        <v>1.1341999999999999E-4</v>
      </c>
      <c r="AJ174" s="23">
        <v>1.22</v>
      </c>
      <c r="AK174" s="61">
        <v>130</v>
      </c>
      <c r="AL174" s="64">
        <v>289.55999999999995</v>
      </c>
    </row>
    <row r="175" spans="34:38" x14ac:dyDescent="0.25">
      <c r="AH175" s="7" t="s">
        <v>7</v>
      </c>
      <c r="AI175" s="23">
        <v>1.672E-4</v>
      </c>
      <c r="AJ175" s="23">
        <v>1.26</v>
      </c>
      <c r="AK175" s="61">
        <v>130</v>
      </c>
      <c r="AL175" s="64">
        <v>289.52</v>
      </c>
    </row>
    <row r="176" spans="34:38" x14ac:dyDescent="0.25">
      <c r="AH176" s="7" t="s">
        <v>7</v>
      </c>
      <c r="AI176" s="23">
        <v>3.0645999999999999E-4</v>
      </c>
      <c r="AJ176" s="23">
        <v>1.3</v>
      </c>
      <c r="AK176" s="61">
        <v>130</v>
      </c>
      <c r="AL176" s="64">
        <v>289.47999999999996</v>
      </c>
    </row>
    <row r="177" spans="34:38" x14ac:dyDescent="0.25">
      <c r="AH177" s="7" t="s">
        <v>7</v>
      </c>
      <c r="AI177" s="23">
        <v>9.0959999999999999E-4</v>
      </c>
      <c r="AJ177" s="23">
        <v>1.34</v>
      </c>
      <c r="AK177" s="61">
        <v>130</v>
      </c>
      <c r="AL177" s="64">
        <v>289.44</v>
      </c>
    </row>
    <row r="178" spans="34:38" x14ac:dyDescent="0.25">
      <c r="AH178" s="7" t="s">
        <v>7</v>
      </c>
      <c r="AI178" s="23">
        <v>0</v>
      </c>
      <c r="AJ178" s="23">
        <v>1.3900000000000001</v>
      </c>
      <c r="AK178" s="61">
        <v>130</v>
      </c>
      <c r="AL178" s="64">
        <v>289.39</v>
      </c>
    </row>
    <row r="179" spans="34:38" x14ac:dyDescent="0.25">
      <c r="AH179" s="7" t="s">
        <v>7</v>
      </c>
      <c r="AI179" s="23">
        <v>0</v>
      </c>
      <c r="AJ179" s="23">
        <v>1.4400000000000002</v>
      </c>
      <c r="AK179" s="61">
        <v>130</v>
      </c>
      <c r="AL179" s="64">
        <v>289.33999999999997</v>
      </c>
    </row>
    <row r="180" spans="34:38" x14ac:dyDescent="0.25">
      <c r="AH180" s="7" t="s">
        <v>7</v>
      </c>
      <c r="AI180" s="23">
        <v>0</v>
      </c>
      <c r="AJ180" s="23">
        <v>1.4900000000000002</v>
      </c>
      <c r="AK180" s="61">
        <v>130</v>
      </c>
      <c r="AL180" s="64">
        <v>289.28999999999996</v>
      </c>
    </row>
    <row r="181" spans="34:38" x14ac:dyDescent="0.25">
      <c r="AH181" s="7" t="s">
        <v>7</v>
      </c>
      <c r="AI181" s="23">
        <v>0</v>
      </c>
      <c r="AJ181" s="23">
        <v>1.5400000000000003</v>
      </c>
      <c r="AK181" s="61">
        <v>130</v>
      </c>
      <c r="AL181" s="64">
        <v>289.23999999999995</v>
      </c>
    </row>
    <row r="182" spans="34:38" x14ac:dyDescent="0.25">
      <c r="AH182" s="7" t="s">
        <v>7</v>
      </c>
      <c r="AI182" s="23">
        <v>0</v>
      </c>
      <c r="AJ182" s="23">
        <v>1.5900000000000003</v>
      </c>
      <c r="AK182" s="61">
        <v>130</v>
      </c>
      <c r="AL182" s="64">
        <v>289.19</v>
      </c>
    </row>
    <row r="183" spans="34:38" x14ac:dyDescent="0.25">
      <c r="AH183" s="7" t="s">
        <v>7</v>
      </c>
      <c r="AI183" s="23">
        <v>0</v>
      </c>
      <c r="AJ183" s="23">
        <v>1.6400000000000003</v>
      </c>
      <c r="AK183" s="61">
        <v>130</v>
      </c>
      <c r="AL183" s="64">
        <v>289.14</v>
      </c>
    </row>
    <row r="184" spans="34:38" ht="15.75" thickBot="1" x14ac:dyDescent="0.3">
      <c r="AH184" s="24" t="s">
        <v>7</v>
      </c>
      <c r="AI184" s="54">
        <v>0</v>
      </c>
      <c r="AJ184" s="54">
        <v>1.6900000000000004</v>
      </c>
      <c r="AK184" s="25">
        <v>130</v>
      </c>
      <c r="AL184" s="65">
        <v>289.08999999999997</v>
      </c>
    </row>
  </sheetData>
  <sortState ref="J3:K65">
    <sortCondition descending="1" ref="J3:J65"/>
  </sortState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MODEL_SECTIUNE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2020-11-15T13:17:06Z</dcterms:created>
  <dcterms:modified xsi:type="dcterms:W3CDTF">2020-11-22T21:47:52Z</dcterms:modified>
</cp:coreProperties>
</file>